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140" windowHeight="7950"/>
  </bookViews>
  <sheets>
    <sheet name="МОУ" sheetId="6" r:id="rId1"/>
    <sheet name="ОУ" sheetId="3" r:id="rId2"/>
    <sheet name="НПО" sheetId="8" r:id="rId3"/>
    <sheet name="СПО" sheetId="9" r:id="rId4"/>
    <sheet name="ФИО" sheetId="5" r:id="rId5"/>
    <sheet name="Список МО" sheetId="4" r:id="rId6"/>
    <sheet name="зоны" sheetId="2" r:id="rId7"/>
    <sheet name="Лист2" sheetId="7" r:id="rId8"/>
  </sheets>
  <definedNames>
    <definedName name="_xlnm._FilterDatabase" localSheetId="0" hidden="1">МОУ!$A$1:$H$78</definedName>
    <definedName name="_xlnm._FilterDatabase" localSheetId="2" hidden="1">НПО!$A$1:$I$99</definedName>
    <definedName name="_xlnm._FilterDatabase" localSheetId="1" hidden="1">ОУ!$A$1:$I$22</definedName>
    <definedName name="_xlnm._FilterDatabase" localSheetId="3" hidden="1">СПО!$A$1:$I$32</definedName>
    <definedName name="_xlnm._FilterDatabase" localSheetId="4" hidden="1">ФИО!$A$1:$F$45</definedName>
    <definedName name="_xlnm.Print_Titles" localSheetId="0">МОУ!$1:$1</definedName>
    <definedName name="_xlnm.Print_Titles" localSheetId="2">НПО!$1:$1</definedName>
    <definedName name="_xlnm.Print_Titles" localSheetId="1">ОУ!$1:$1</definedName>
    <definedName name="_xlnm.Print_Titles" localSheetId="3">СПО!$1:$1</definedName>
    <definedName name="_xlnm.Print_Area" localSheetId="0">МОУ!$A$1:$H$78</definedName>
    <definedName name="_xlnm.Print_Area" localSheetId="2">НПО!$A$1:$H$99</definedName>
    <definedName name="_xlnm.Print_Area" localSheetId="1">ОУ!$A$1:$H$22</definedName>
    <definedName name="_xlnm.Print_Area" localSheetId="3">СПО!$A$1:$H$32</definedName>
  </definedNames>
  <calcPr calcId="145621"/>
</workbook>
</file>

<file path=xl/calcChain.xml><?xml version="1.0" encoding="utf-8"?>
<calcChain xmlns="http://schemas.openxmlformats.org/spreadsheetml/2006/main">
  <c r="B3" i="9" l="1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2" i="9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2" i="8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2" i="9"/>
  <c r="B33" i="9"/>
  <c r="B34" i="9"/>
  <c r="B35" i="9"/>
  <c r="B36" i="9"/>
  <c r="B37" i="9"/>
  <c r="B38" i="9"/>
  <c r="B39" i="9"/>
  <c r="B40" i="9"/>
  <c r="B41" i="9"/>
  <c r="B42" i="9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2" i="3"/>
  <c r="B19" i="6"/>
  <c r="B2" i="6"/>
  <c r="B25" i="6"/>
  <c r="B60" i="6"/>
  <c r="B14" i="6"/>
  <c r="B26" i="6"/>
  <c r="B27" i="6"/>
  <c r="B47" i="6"/>
  <c r="B48" i="6"/>
  <c r="B58" i="6"/>
  <c r="B51" i="6"/>
  <c r="B50" i="6"/>
  <c r="B70" i="6"/>
  <c r="B4" i="6"/>
  <c r="B28" i="6"/>
  <c r="B71" i="6"/>
  <c r="B16" i="6"/>
  <c r="B37" i="6"/>
  <c r="B17" i="6"/>
  <c r="B38" i="6"/>
  <c r="B72" i="6"/>
  <c r="B52" i="6"/>
  <c r="B59" i="6"/>
  <c r="B74" i="6"/>
  <c r="B29" i="6"/>
  <c r="B39" i="6"/>
  <c r="B53" i="6"/>
  <c r="B54" i="6"/>
  <c r="B40" i="6"/>
  <c r="B30" i="6"/>
  <c r="B31" i="6"/>
  <c r="B41" i="6"/>
  <c r="B21" i="6"/>
  <c r="B5" i="6"/>
  <c r="B22" i="6"/>
  <c r="B76" i="6"/>
  <c r="B6" i="6"/>
  <c r="B8" i="6"/>
  <c r="B61" i="6"/>
  <c r="B63" i="6"/>
  <c r="B42" i="6"/>
  <c r="B64" i="6"/>
  <c r="B32" i="6"/>
  <c r="B9" i="6"/>
  <c r="B33" i="6"/>
  <c r="B43" i="6"/>
  <c r="B65" i="6"/>
  <c r="B55" i="6"/>
  <c r="B78" i="6"/>
  <c r="B67" i="6"/>
  <c r="B57" i="6"/>
  <c r="B10" i="6"/>
  <c r="B68" i="6"/>
  <c r="B34" i="6"/>
  <c r="B45" i="6"/>
  <c r="B69" i="6"/>
  <c r="B44" i="6"/>
  <c r="B11" i="6"/>
  <c r="B12" i="6"/>
  <c r="B46" i="6"/>
  <c r="B73" i="6"/>
  <c r="B18" i="6"/>
  <c r="B75" i="6"/>
  <c r="B7" i="6"/>
  <c r="B62" i="6"/>
  <c r="B23" i="6"/>
  <c r="B77" i="6"/>
  <c r="B66" i="6"/>
  <c r="B56" i="6"/>
  <c r="B24" i="6"/>
  <c r="B20" i="6"/>
  <c r="B15" i="6"/>
  <c r="B13" i="6"/>
  <c r="B36" i="6"/>
  <c r="B3" i="6"/>
  <c r="B41" i="5"/>
  <c r="B32" i="5"/>
  <c r="B37" i="5"/>
  <c r="B3" i="5"/>
  <c r="B28" i="5"/>
  <c r="B13" i="5"/>
  <c r="B23" i="5"/>
  <c r="B20" i="5"/>
  <c r="B39" i="5"/>
  <c r="B33" i="5"/>
  <c r="B7" i="5"/>
  <c r="B45" i="5"/>
  <c r="B8" i="5"/>
  <c r="B5" i="5"/>
  <c r="B27" i="5"/>
  <c r="B12" i="5"/>
  <c r="B11" i="5"/>
  <c r="B16" i="5"/>
  <c r="B36" i="5"/>
  <c r="B44" i="5"/>
  <c r="B2" i="5"/>
  <c r="B10" i="5"/>
  <c r="B42" i="5"/>
  <c r="B43" i="5"/>
  <c r="B18" i="5"/>
  <c r="B26" i="5"/>
  <c r="B22" i="5"/>
  <c r="B19" i="5"/>
  <c r="B6" i="5"/>
  <c r="B24" i="5"/>
  <c r="B25" i="5"/>
  <c r="B35" i="5"/>
  <c r="B38" i="5"/>
  <c r="B15" i="5"/>
  <c r="B17" i="5"/>
  <c r="B30" i="5"/>
  <c r="B14" i="5"/>
  <c r="B21" i="5"/>
  <c r="B34" i="5"/>
  <c r="B29" i="5"/>
  <c r="B9" i="5"/>
  <c r="B40" i="5"/>
  <c r="B4" i="5"/>
  <c r="B31" i="5"/>
</calcChain>
</file>

<file path=xl/sharedStrings.xml><?xml version="1.0" encoding="utf-8"?>
<sst xmlns="http://schemas.openxmlformats.org/spreadsheetml/2006/main" count="1527" uniqueCount="926">
  <si>
    <t>№ пп</t>
  </si>
  <si>
    <t>№ зоны</t>
  </si>
  <si>
    <t>Муниципальное образование</t>
  </si>
  <si>
    <t>Мобильный и рабочий телефон</t>
  </si>
  <si>
    <t>Электронная почта</t>
  </si>
  <si>
    <t>ФИО</t>
  </si>
  <si>
    <t>Савинкина Елена Михайловна</t>
  </si>
  <si>
    <t>Пущино</t>
  </si>
  <si>
    <t>push-obrazovanie@mail.ru</t>
  </si>
  <si>
    <t>Вострикова Людмила Владимировна</t>
  </si>
  <si>
    <t>Чисолкова Галина Порфирьевна</t>
  </si>
  <si>
    <t>Чехов</t>
  </si>
  <si>
    <t>Джуль Анна Ивановна</t>
  </si>
  <si>
    <t>Электросталь</t>
  </si>
  <si>
    <t>Нигматулина Нина Владимировна</t>
  </si>
  <si>
    <t>Электрогорск</t>
  </si>
  <si>
    <t>Соломонова Оксана Владимировна</t>
  </si>
  <si>
    <t>Луховицы</t>
  </si>
  <si>
    <t>Лукьяненко Татьяна Ивановна</t>
  </si>
  <si>
    <t>Красноармейск</t>
  </si>
  <si>
    <t>Кравченко Наталья Яковлевна</t>
  </si>
  <si>
    <t>Дубна</t>
  </si>
  <si>
    <t>mc_zheldor@mail.ru 
L_vos@mail.ru</t>
  </si>
  <si>
    <t>metodist2005@list.ru</t>
  </si>
  <si>
    <t>metodcentr@krasno.ru</t>
  </si>
  <si>
    <t>metoddubna@mail.ru</t>
  </si>
  <si>
    <t>Прохорова Елена Владимировна</t>
  </si>
  <si>
    <t>Королев</t>
  </si>
  <si>
    <t>Куликова Любовь Петровна</t>
  </si>
  <si>
    <t>Рошаль</t>
  </si>
  <si>
    <t>Кузьмин Дмитрий Юрьевич</t>
  </si>
  <si>
    <t>Домодедово</t>
  </si>
  <si>
    <t>Фокина Нина Михайловна</t>
  </si>
  <si>
    <t>Ленинский р-н</t>
  </si>
  <si>
    <t>Черниголовка</t>
  </si>
  <si>
    <t>Мачкова Наталья Викторовна</t>
  </si>
  <si>
    <t>Дмитровский р-н</t>
  </si>
  <si>
    <t>Мамотеева Людмила Борисовна</t>
  </si>
  <si>
    <t>Краснознаменск</t>
  </si>
  <si>
    <t xml:space="preserve">Гайкулина </t>
  </si>
  <si>
    <t>Видное</t>
  </si>
  <si>
    <t>Лашкова Нина Ивановна</t>
  </si>
  <si>
    <t>Шаховский р-н</t>
  </si>
  <si>
    <t>Лыкова Дора Рувимовна</t>
  </si>
  <si>
    <t>Чеховский р-н</t>
  </si>
  <si>
    <t>Минакова Ольга Вячеславовна</t>
  </si>
  <si>
    <t>Озерский р-н</t>
  </si>
  <si>
    <t>8(496) 455-16-48 8(926) 787-30-33</t>
  </si>
  <si>
    <t>8(495) 541-14-11 8(915) 190-78-37</t>
  </si>
  <si>
    <t>8(903) 534-49-60</t>
  </si>
  <si>
    <t>548-07-88 8(926)607-89-45</t>
  </si>
  <si>
    <t>8(903)134-24-62 8(496) 373-30-09</t>
  </si>
  <si>
    <t>8(916)803-39-01</t>
  </si>
  <si>
    <t>8(916)298-21-23</t>
  </si>
  <si>
    <t>prokhorova_oy@mail.ru</t>
  </si>
  <si>
    <t>mKroshal@mail.ru</t>
  </si>
  <si>
    <t>svspirkova@gandex.ru</t>
  </si>
  <si>
    <t>e-mamatieva@mail.ru</t>
  </si>
  <si>
    <t>shahrono@mail.ru
lashkovani@mail.ru</t>
  </si>
  <si>
    <t>lelikpetite@mail.ru</t>
  </si>
  <si>
    <t>Куличенкова Наталья Барисовна</t>
  </si>
  <si>
    <t>Чулкова Тамара Васильевна</t>
  </si>
  <si>
    <t>Чудочкина Тамара Ивановна</t>
  </si>
  <si>
    <t>Заовражнова Нина Александровна</t>
  </si>
  <si>
    <t>Ахлеева Надежда Павловна</t>
  </si>
  <si>
    <t>Шейнин Евгений Федорович</t>
  </si>
  <si>
    <t>Подольск</t>
  </si>
  <si>
    <t>Кузьмина Ирина Михайловна</t>
  </si>
  <si>
    <t>Иванов ВА</t>
  </si>
  <si>
    <t>Иванова ТВ</t>
  </si>
  <si>
    <t>Мокроусова Людмила Алексеевна</t>
  </si>
  <si>
    <t>Выставкина Екатерина Николаевна</t>
  </si>
  <si>
    <t>Горелов Владимир Андреевич</t>
  </si>
  <si>
    <t>Каширский р-н</t>
  </si>
  <si>
    <t>Раменское</t>
  </si>
  <si>
    <t>Реутов</t>
  </si>
  <si>
    <t>Климовск</t>
  </si>
  <si>
    <t>Котельники</t>
  </si>
  <si>
    <t>Джержинский</t>
  </si>
  <si>
    <t>Лыткарино</t>
  </si>
  <si>
    <t>Можайский р-н</t>
  </si>
  <si>
    <t>8(915)021-86-40</t>
  </si>
  <si>
    <t>8(915)271-89-88</t>
  </si>
  <si>
    <t>8(926)722-30-31</t>
  </si>
  <si>
    <t>8(903)006-74-32</t>
  </si>
  <si>
    <t>8(926)158-91-90</t>
  </si>
  <si>
    <t>8(496)773-48-03</t>
  </si>
  <si>
    <t>8(903)168-79-63
8(495)522-87-20</t>
  </si>
  <si>
    <t>8(916)063-13-91</t>
  </si>
  <si>
    <t>8(905)724-00-30</t>
  </si>
  <si>
    <t>8(496)433-28-86
8(909)912-34-94</t>
  </si>
  <si>
    <t>8(903)502-00-02</t>
  </si>
  <si>
    <t>8(903)771-95-02</t>
  </si>
  <si>
    <t>8(906)067-98-13
8(496)212-29-40</t>
  </si>
  <si>
    <t>8(495)516-87-37 8(916)241-17-58</t>
  </si>
  <si>
    <t>8(496)794-30-11 8(903)176-92-22</t>
  </si>
  <si>
    <t>8(496)52-49-586 8(916)316-32-88</t>
  </si>
  <si>
    <t>580-24-47раб, 8(916)876-34-34</t>
  </si>
  <si>
    <t>8(926)258-49-44</t>
  </si>
  <si>
    <t>8(903)188-59-79</t>
  </si>
  <si>
    <t>8(916)234-08-00</t>
  </si>
  <si>
    <t>8(916)640-62-40</t>
  </si>
  <si>
    <t>8(903)741-31-99</t>
  </si>
  <si>
    <t>8(903)211-44-41</t>
  </si>
  <si>
    <t>8(916)569-58-86</t>
  </si>
  <si>
    <t>8(909)693-00-03</t>
  </si>
  <si>
    <t>att.com@inbox.ru</t>
  </si>
  <si>
    <t>bsch-7@yandex.ru</t>
  </si>
  <si>
    <t>t.chudochkina@yandex.ru</t>
  </si>
  <si>
    <t>center-os@mail.ru</t>
  </si>
  <si>
    <t>ahleeva@mail.ru</t>
  </si>
  <si>
    <t>1Shejjnin@mail.ru</t>
  </si>
  <si>
    <t>edu@klimovsk</t>
  </si>
  <si>
    <t>kotel385@yandex.ru</t>
  </si>
  <si>
    <t>Якурина Лидия Сергеевна</t>
  </si>
  <si>
    <t>Герасимова Лидия Алексеевна</t>
  </si>
  <si>
    <t>Фонина Наталья Алексеевна</t>
  </si>
  <si>
    <t>Лукашина Ирина Евгеньевна</t>
  </si>
  <si>
    <t>Маилкова Ольга Ивановна</t>
  </si>
  <si>
    <t>Корева Светлана Алексеевна</t>
  </si>
  <si>
    <t>Нечунаева Наталья Викторовна</t>
  </si>
  <si>
    <t>Вовасова Галина Николаевна</t>
  </si>
  <si>
    <t>Торгашина Наталья Николаевна</t>
  </si>
  <si>
    <t>Салахутдинова Елена Зинуровна</t>
  </si>
  <si>
    <t>Чугаева Александра Васильевна</t>
  </si>
  <si>
    <t>Ступинский р-н</t>
  </si>
  <si>
    <t>Бронницы</t>
  </si>
  <si>
    <t>Лыкарино</t>
  </si>
  <si>
    <t>Орехово-Зуево</t>
  </si>
  <si>
    <t>Власиха</t>
  </si>
  <si>
    <t>Лобня</t>
  </si>
  <si>
    <t>Лотощинский р-н</t>
  </si>
  <si>
    <t>Подольский р-н</t>
  </si>
  <si>
    <t>Рузский р-н</t>
  </si>
  <si>
    <t>8(917)540-17-98  8(496)644-11-68</t>
  </si>
  <si>
    <t>8(906)089-65-20 8(496)460-59-14</t>
  </si>
  <si>
    <t>8(495)552-88-18 8(903)122-68-01</t>
  </si>
  <si>
    <t>8(496)797-71-96  8(916)931-73-71</t>
  </si>
  <si>
    <t>8(916)451-14-98  8(496)422-46-08</t>
  </si>
  <si>
    <t>8(905)129-35-10  8(496)214-93-90</t>
  </si>
  <si>
    <t>8(916)073-36-34</t>
  </si>
  <si>
    <t>8(916)287-27-77  598-51-88</t>
  </si>
  <si>
    <t>8(909)998-21-85  8(496) 287-00-70</t>
  </si>
  <si>
    <t>8(905)778-00-02</t>
  </si>
  <si>
    <t>8(926)945-04-91</t>
  </si>
  <si>
    <t>Lid-yakurina@yandex.ru</t>
  </si>
  <si>
    <t>Brongoo@yandex.ru</t>
  </si>
  <si>
    <t>Сенькина Людмила Александровна</t>
  </si>
  <si>
    <t>l_senkina@mail.ru</t>
  </si>
  <si>
    <t>nafenina@yandex.ru</t>
  </si>
  <si>
    <t>olga_mailkova@mail.ru</t>
  </si>
  <si>
    <t>nnobraz@vlasiha-zato.ru</t>
  </si>
  <si>
    <t>lobnia.mkabinet@mail.ru</t>
  </si>
  <si>
    <t>obzlot@yandex.ru</t>
  </si>
  <si>
    <t>podruno@mail.ru</t>
  </si>
  <si>
    <t>ruza_umc@mail.ru</t>
  </si>
  <si>
    <t>Балашиха</t>
  </si>
  <si>
    <t>Железнодорожный</t>
  </si>
  <si>
    <t>Ногинский</t>
  </si>
  <si>
    <t>Павлово-Посадский</t>
  </si>
  <si>
    <t>Черноголовка</t>
  </si>
  <si>
    <t>Орехово-Зуевский</t>
  </si>
  <si>
    <t>Волоколамский</t>
  </si>
  <si>
    <t xml:space="preserve">Краснознаменск </t>
  </si>
  <si>
    <t>Звенигород</t>
  </si>
  <si>
    <t>Истринский</t>
  </si>
  <si>
    <t xml:space="preserve">Восход </t>
  </si>
  <si>
    <t>Можайский</t>
  </si>
  <si>
    <t>Наро-Фоминский</t>
  </si>
  <si>
    <t xml:space="preserve">Молодежный </t>
  </si>
  <si>
    <t>Одинцовский</t>
  </si>
  <si>
    <t>Лотошинский</t>
  </si>
  <si>
    <t>Рузский</t>
  </si>
  <si>
    <t>Шаховской</t>
  </si>
  <si>
    <t>Воскресенский</t>
  </si>
  <si>
    <t>Дзержинский</t>
  </si>
  <si>
    <t>Жуковский</t>
  </si>
  <si>
    <t>Люберецкий</t>
  </si>
  <si>
    <t>Раменский</t>
  </si>
  <si>
    <t>Шатурский</t>
  </si>
  <si>
    <t>Ивантеевка</t>
  </si>
  <si>
    <t>Звёздный</t>
  </si>
  <si>
    <t>Лосино-Петровский</t>
  </si>
  <si>
    <t>Мытищинский</t>
  </si>
  <si>
    <t>Пушкинский</t>
  </si>
  <si>
    <t>Сергиево-Посадский</t>
  </si>
  <si>
    <t>Щелковский</t>
  </si>
  <si>
    <t>Фрязино</t>
  </si>
  <si>
    <t>Юбилейный</t>
  </si>
  <si>
    <t>Дмитровский</t>
  </si>
  <si>
    <t>Долгопрудный</t>
  </si>
  <si>
    <t>Клинский</t>
  </si>
  <si>
    <t>Красногорский</t>
  </si>
  <si>
    <t>Солнечногорский</t>
  </si>
  <si>
    <t>Химки</t>
  </si>
  <si>
    <t>Талдомский</t>
  </si>
  <si>
    <t>Ленинский</t>
  </si>
  <si>
    <t>Протвино</t>
  </si>
  <si>
    <t>Серпухов</t>
  </si>
  <si>
    <t>Троицк</t>
  </si>
  <si>
    <t>Чеховский</t>
  </si>
  <si>
    <t>Щербинка</t>
  </si>
  <si>
    <t>Подольский</t>
  </si>
  <si>
    <t>Серпуховский</t>
  </si>
  <si>
    <t>Егорьевский</t>
  </si>
  <si>
    <t>Зарайский</t>
  </si>
  <si>
    <t>Каширский</t>
  </si>
  <si>
    <t>Коломна</t>
  </si>
  <si>
    <t>Озерский</t>
  </si>
  <si>
    <t>Ступинский</t>
  </si>
  <si>
    <t>Коломенский</t>
  </si>
  <si>
    <t>Луховицкий</t>
  </si>
  <si>
    <t>Серебряно-Прудский</t>
  </si>
  <si>
    <t>№ п/п</t>
  </si>
  <si>
    <t>Подколзина Ольга Константиновна</t>
  </si>
  <si>
    <t>521-33-76</t>
  </si>
  <si>
    <t>8-916-155-98-48</t>
  </si>
  <si>
    <t xml:space="preserve">Кривенко Алёна Васильевна </t>
  </si>
  <si>
    <t>8(916) 605 68 08</t>
  </si>
  <si>
    <t>521-95-16</t>
  </si>
  <si>
    <t>8-496-46-65-914</t>
  </si>
  <si>
    <t>8-906-089-65-20</t>
  </si>
  <si>
    <t>541-14-11</t>
  </si>
  <si>
    <t>8-915-190-78-37</t>
  </si>
  <si>
    <t>Иванова Лариса Викторовна</t>
  </si>
  <si>
    <t>8-496-36-2-33-23</t>
  </si>
  <si>
    <t>8-916-461-83-82</t>
  </si>
  <si>
    <t>8-496-442-02-23</t>
  </si>
  <si>
    <t>Бурлуцкий Роман Валерьевич</t>
  </si>
  <si>
    <t>8-903-59235-67</t>
  </si>
  <si>
    <t>Метелёва Елена Александровна</t>
  </si>
  <si>
    <t>550-15-03</t>
  </si>
  <si>
    <t>dm_uno@list.ru</t>
  </si>
  <si>
    <t>8-496-22-7-46-41</t>
  </si>
  <si>
    <t>8-903-534-49-60</t>
  </si>
  <si>
    <t>Смирнова Мария Викторовна</t>
  </si>
  <si>
    <t>8-495-408-85-86</t>
  </si>
  <si>
    <t>8-916-815-12-41</t>
  </si>
  <si>
    <t>Фенина Наталья Алексеевна</t>
  </si>
  <si>
    <t>8-496-79-7-71-96</t>
  </si>
  <si>
    <t>8-916-931-73-71</t>
  </si>
  <si>
    <t>8-496-21-4-93-90</t>
  </si>
  <si>
    <t>11а</t>
  </si>
  <si>
    <t>8-496-21-2-29-40</t>
  </si>
  <si>
    <t>8-906-067-98-13</t>
  </si>
  <si>
    <t>Киркина Татьяна Викторовна</t>
  </si>
  <si>
    <t>8-496-40-45-098</t>
  </si>
  <si>
    <t>8-929-665-25-24</t>
  </si>
  <si>
    <t>522-87-20</t>
  </si>
  <si>
    <t>8-903-168-79-63</t>
  </si>
  <si>
    <t>Прокофьева Елена Николаевна</t>
  </si>
  <si>
    <t>8-496-66-2-52-44</t>
  </si>
  <si>
    <t>8-903-674-45-81</t>
  </si>
  <si>
    <t>Лукина Татьяна Викторовна</t>
  </si>
  <si>
    <t>8-496-536-19-69</t>
  </si>
  <si>
    <t>8-916-240-45-72</t>
  </si>
  <si>
    <t>8-496-31-4-99-72</t>
  </si>
  <si>
    <t>8-916-841-38-80</t>
  </si>
  <si>
    <t>8-495-516-87-37</t>
  </si>
  <si>
    <t>8-916-241-17-58</t>
  </si>
  <si>
    <t>Любомудрова Ольга Александровна</t>
  </si>
  <si>
    <t>8-496-69-390-36</t>
  </si>
  <si>
    <t>8-917-504-14-58</t>
  </si>
  <si>
    <t>Власова Зинаида Алексеевна</t>
  </si>
  <si>
    <t>8-496-24-97-613</t>
  </si>
  <si>
    <t>8-906-073-62-87</t>
  </si>
  <si>
    <t>Cпиридонова Оксана Викторовна</t>
  </si>
  <si>
    <t>8-496-7-60-20-57</t>
  </si>
  <si>
    <t>8-903-188-59-79</t>
  </si>
  <si>
    <t>Тумакова Наталья Сергеевна</t>
  </si>
  <si>
    <t>8-496-61-8-56-85</t>
  </si>
  <si>
    <t>8-916-552-75-04</t>
  </si>
  <si>
    <t>559-82-90</t>
  </si>
  <si>
    <t>8-916-234-08-00</t>
  </si>
  <si>
    <t>8-496-523-58-77</t>
  </si>
  <si>
    <t>8-903-771-95-02</t>
  </si>
  <si>
    <t>tatyana-ka@bk.ru</t>
  </si>
  <si>
    <t>Кабанова Татьяна Ивановна</t>
  </si>
  <si>
    <t>8-917-525-31-74</t>
  </si>
  <si>
    <t xml:space="preserve">8-498-684-30-50  </t>
  </si>
  <si>
    <t>8-906-085-21-01</t>
  </si>
  <si>
    <t>8-496-567-41-87</t>
  </si>
  <si>
    <t>8-496-552-88-18</t>
  </si>
  <si>
    <t>8-903-122-68-01</t>
  </si>
  <si>
    <t>Белкина Марина Анатольевна</t>
  </si>
  <si>
    <t>554-95-79</t>
  </si>
  <si>
    <t>8-916-974-25-31</t>
  </si>
  <si>
    <t>Мокроусова Людмила Александровна</t>
  </si>
  <si>
    <t>8-496-38-21-708</t>
  </si>
  <si>
    <t>8-903-211-44-41</t>
  </si>
  <si>
    <t>Смирнова Елена Ивановна</t>
  </si>
  <si>
    <t>8-498-588-97-58</t>
  </si>
  <si>
    <t>8-903-519-00-04</t>
  </si>
  <si>
    <t>8-909-697-02-49</t>
  </si>
  <si>
    <t>Тикарева Ольга Викторовна</t>
  </si>
  <si>
    <t>8-496-51-5-24-79</t>
  </si>
  <si>
    <t>8-903-182-91-29</t>
  </si>
  <si>
    <t>Головач Светлана Борисовна</t>
  </si>
  <si>
    <t>8-962-995-84-87</t>
  </si>
  <si>
    <t>8-496-70-2-14-98</t>
  </si>
  <si>
    <t>8-916-29-82-123</t>
  </si>
  <si>
    <t>8-496-42-24-608</t>
  </si>
  <si>
    <t>8-916-451-14-98</t>
  </si>
  <si>
    <t>Иванищева Виктория Викторовна</t>
  </si>
  <si>
    <t>8-496-43-2-05-39</t>
  </si>
  <si>
    <t>8-926-322-68-29</t>
  </si>
  <si>
    <t>Куличенкова Наталья Борисовна</t>
  </si>
  <si>
    <t>Андрюшина Елена Анатольевна</t>
  </si>
  <si>
    <t>8-496-7-74-69-26</t>
  </si>
  <si>
    <t>8-916-902-38-23</t>
  </si>
  <si>
    <t>Валеева Юлия Александровна</t>
  </si>
  <si>
    <t>8-496-532-57-23</t>
  </si>
  <si>
    <t>8-496-7-73-17-61</t>
  </si>
  <si>
    <t>Гапеенко Светлана Николаевна</t>
  </si>
  <si>
    <t>8-496-46-1-30-21</t>
  </si>
  <si>
    <t>8-901-599-56-09</t>
  </si>
  <si>
    <t>8-495-528-75-40</t>
  </si>
  <si>
    <t>8-926-158-91-90</t>
  </si>
  <si>
    <t>8-496-45-51-648</t>
  </si>
  <si>
    <t>8-926-787-30-33</t>
  </si>
  <si>
    <t>Говердовская Наталья Алексеевна</t>
  </si>
  <si>
    <t>8-496-547-15-96</t>
  </si>
  <si>
    <t>8-926-670-77-50</t>
  </si>
  <si>
    <t>Балашова Ольга Семёновна</t>
  </si>
  <si>
    <t>8-496-7-36-69-09</t>
  </si>
  <si>
    <t>8-963-613-92-11</t>
  </si>
  <si>
    <t>Бубнова Ирина Анатольевна</t>
  </si>
  <si>
    <t>994-14-65</t>
  </si>
  <si>
    <t>8-903-129-91-73</t>
  </si>
  <si>
    <t>8-496-64-4-11-68</t>
  </si>
  <si>
    <t>Власова Ольга Филипповна</t>
  </si>
  <si>
    <t>8-916-908-16-36</t>
  </si>
  <si>
    <t>Гуманенко Алла Васильевна</t>
  </si>
  <si>
    <t>8-495-575-80-56</t>
  </si>
  <si>
    <t>8-916-510-65-67</t>
  </si>
  <si>
    <t>Спирькова Светлана Васильевна</t>
  </si>
  <si>
    <t>8-916-316-32-88</t>
  </si>
  <si>
    <t>umc_chekhov@mail.ru</t>
  </si>
  <si>
    <t>8-910-443-42-48</t>
  </si>
  <si>
    <t>Калмыкова Ирина Анатольевна</t>
  </si>
  <si>
    <t>8-496-45-3-18-50</t>
  </si>
  <si>
    <t>8-916-052-19-67</t>
  </si>
  <si>
    <t>Голованова Раиса Васильевна</t>
  </si>
  <si>
    <t>8-496-76-71-030</t>
  </si>
  <si>
    <t>8-905-771-93-59</t>
  </si>
  <si>
    <t>Кукибаева Нина Николаевна</t>
  </si>
  <si>
    <t>8-910-405-75-68</t>
  </si>
  <si>
    <t>8-909-912-34-94</t>
  </si>
  <si>
    <t>8-496-575-36-43</t>
  </si>
  <si>
    <t>8-905-724-00-30</t>
  </si>
  <si>
    <t>515-34-74</t>
  </si>
  <si>
    <t>8-916-354-47-32</t>
  </si>
  <si>
    <t>Прунова Алла Алексеевна</t>
  </si>
  <si>
    <t>8-496-616-50-39</t>
  </si>
  <si>
    <t>8-916-836-92-97</t>
  </si>
  <si>
    <t>8-496-28-700-70</t>
  </si>
  <si>
    <t>8-909-998-21-85</t>
  </si>
  <si>
    <t>Корнеева Ольга Юрьевна</t>
  </si>
  <si>
    <t>8-496-63-2-10-00</t>
  </si>
  <si>
    <t>8-905-741-84-65</t>
  </si>
  <si>
    <t>Кустова Наталья Александровна</t>
  </si>
  <si>
    <t>8-496-4185-492</t>
  </si>
  <si>
    <t>8-962-935-59-89</t>
  </si>
  <si>
    <t>8-903-218-26-16</t>
  </si>
  <si>
    <t>8-496-27-2-18-37</t>
  </si>
  <si>
    <t>Буянова Наталья Николаевна</t>
  </si>
  <si>
    <t>8-496-67-3-13-28</t>
  </si>
  <si>
    <t>8-926-197-10-15</t>
  </si>
  <si>
    <t>Бобкова Изабелла Георгиевна</t>
  </si>
  <si>
    <t>8-496-7-72-16-40</t>
  </si>
  <si>
    <t>8-962-978-71-97</t>
  </si>
  <si>
    <t>Митрофанова Людмила Григорьевна</t>
  </si>
  <si>
    <t>8-496-20-6-40-57</t>
  </si>
  <si>
    <t>8-926-245-68-50</t>
  </si>
  <si>
    <t>8-496-37-3-30-09</t>
  </si>
  <si>
    <t>8-903-134-24-62</t>
  </si>
  <si>
    <t>Хорошилова Лидия Фёдоровна</t>
  </si>
  <si>
    <t>8-916-28-72-777</t>
  </si>
  <si>
    <t>Колесникова Елена Александровна</t>
  </si>
  <si>
    <t>8-495-744-18-00</t>
  </si>
  <si>
    <t>8-926-998-58-51</t>
  </si>
  <si>
    <t>МОУ</t>
  </si>
  <si>
    <t>590-42-90
8-498-676-06-23</t>
  </si>
  <si>
    <t>Дубна (МОУ)</t>
  </si>
  <si>
    <t>Дубна (ДОУ)</t>
  </si>
  <si>
    <t>8-498-568-59-88
563-09-45 ф
563-18-70</t>
  </si>
  <si>
    <t>8-496-343-65-76
3-71-04</t>
  </si>
  <si>
    <t>589-30-71</t>
  </si>
  <si>
    <t>8-496-7-63-61-78
8496-7-63-74-44ф</t>
  </si>
  <si>
    <t>8-496-52-4-95-86
8-496-52-16-19ф</t>
  </si>
  <si>
    <t>1а</t>
  </si>
  <si>
    <t>Шендрик Елена Маломагомедовна
Ирина Юрьевна (дир)</t>
  </si>
  <si>
    <t>Круглянская Елена Николаевна
Вера Ивановна (з дир)</t>
  </si>
  <si>
    <t>8-496-72-66-987
8-496-72-66-970</t>
  </si>
  <si>
    <t>8-496-754-28-78
8-496-754-66-26</t>
  </si>
  <si>
    <t>рабочий телефон</t>
  </si>
  <si>
    <t>мобильный тел.</t>
  </si>
  <si>
    <t>Эл. почта</t>
  </si>
  <si>
    <t>№ Зон. об.</t>
  </si>
  <si>
    <t>Название ОУ</t>
  </si>
  <si>
    <t xml:space="preserve">ГОУ ДОД МО Центр развития творчества детей и юношества  </t>
  </si>
  <si>
    <t>Мыздрик Екатерина Витальевна</t>
  </si>
  <si>
    <t>8-499-150-18-15</t>
  </si>
  <si>
    <t>8-926-552-87-90</t>
  </si>
  <si>
    <t>Центр новых педагогических технологий (ЦНПТ)</t>
  </si>
  <si>
    <t>Московский областной Центр психолого-медико-социального сопровождения (ЦПМСС МО)</t>
  </si>
  <si>
    <t>Якушина Валентина Сергеевна</t>
  </si>
  <si>
    <t>501-01-54</t>
  </si>
  <si>
    <t>8-910-483-49-09</t>
  </si>
  <si>
    <t>Московский областной Центр психолого-педагогической реабилитации и коррекции "Ариадна"</t>
  </si>
  <si>
    <t>Диана Рудольфовна</t>
  </si>
  <si>
    <t>8-916-102-72-15</t>
  </si>
  <si>
    <t>Вечерняя (сменная) общеобразовательная школа при УУ 163/5  г. Можайск</t>
  </si>
  <si>
    <t>Соловьёва Ольга Степановна</t>
  </si>
  <si>
    <t>8-903-27-667-97</t>
  </si>
  <si>
    <t>Каширская специальная общеобразовательная школа закрытого типа</t>
  </si>
  <si>
    <t>Курашова Ольга Васильевна</t>
  </si>
  <si>
    <t>8-985-109-04-92</t>
  </si>
  <si>
    <t>Чеховская специальная школа для детей и подростков с девиантным поведением</t>
  </si>
  <si>
    <t>Московская областная общеобразовательная школа-интернат с первоначальной летной подготовкой</t>
  </si>
  <si>
    <t>Чугунова Лидия Ивановна</t>
  </si>
  <si>
    <t>8-905-527-58-13</t>
  </si>
  <si>
    <t>Чкаловская специальная школа-интернат</t>
  </si>
  <si>
    <t>Горовенко Ольга Евгеньевна</t>
  </si>
  <si>
    <t>8-926-842-41-39</t>
  </si>
  <si>
    <t>Серпуховская специальная (коррекционная) школа-интернат для детей-сирот</t>
  </si>
  <si>
    <t>Алмазовская Школа-интернат</t>
  </si>
  <si>
    <t>Комарова Татьяна Михайловна</t>
  </si>
  <si>
    <t>8-495-6-93-160</t>
  </si>
  <si>
    <t>8-903-674-38-30</t>
  </si>
  <si>
    <t>Истринская специальная (коррекционная) общеобразовательная школа-интернат 1,2 вида</t>
  </si>
  <si>
    <t>Салтыковский детский дом</t>
  </si>
  <si>
    <t>Киселёва Юлия Витальевна</t>
  </si>
  <si>
    <t>8-495-522-07-79</t>
  </si>
  <si>
    <t>8-909-647-72-68</t>
  </si>
  <si>
    <t>Ново-Петровский детский дом</t>
  </si>
  <si>
    <t>Барсегян Надежда Викторовна</t>
  </si>
  <si>
    <t>8-496-316-23-57</t>
  </si>
  <si>
    <t>8-985-780-63-87</t>
  </si>
  <si>
    <t>Егорьевский детский дом</t>
  </si>
  <si>
    <t>Непецинский детский дом</t>
  </si>
  <si>
    <t>Старшинова Елена Викторовна</t>
  </si>
  <si>
    <t>8-496-6-177-612</t>
  </si>
  <si>
    <t>8-903—221-93-41</t>
  </si>
  <si>
    <t>Орехово-Зуевский детский дом</t>
  </si>
  <si>
    <t>Детская хоровая студия "Пионерия"</t>
  </si>
  <si>
    <t>Специальная (коррекционная) начальная школа-детский сад №737</t>
  </si>
  <si>
    <t>Иванова Ксения Валерьевна</t>
  </si>
  <si>
    <t>8-495-333-22-52</t>
  </si>
  <si>
    <t>8-910-47467-84</t>
  </si>
  <si>
    <t>Хотьковская специальная (коррекционная) общеобразовательная школа-интернат 8 вида</t>
  </si>
  <si>
    <t>Шимко Ирина Александровна</t>
  </si>
  <si>
    <t>8-495-993-00-65</t>
  </si>
  <si>
    <t>8-903-597-16-88</t>
  </si>
  <si>
    <t>Реутовский детский дом для детей-сирот и детей, оставшихся без попечения родителей</t>
  </si>
  <si>
    <t>Гаранина Ольга Васильевна</t>
  </si>
  <si>
    <t>8-495-528-12-75</t>
  </si>
  <si>
    <t>8-916-000-23-58</t>
  </si>
  <si>
    <t>558-01-36
558-01-77</t>
  </si>
  <si>
    <t>ОУ</t>
  </si>
  <si>
    <t>тип</t>
  </si>
  <si>
    <t>8-945-526-43-88</t>
  </si>
  <si>
    <t>Спридонова Оксана Викторовна</t>
  </si>
  <si>
    <t>8(906)085-21-01  8(498)684-30-50</t>
  </si>
  <si>
    <t>8(905)129-35-10</t>
  </si>
  <si>
    <t xml:space="preserve">598-51-88
598-71-56 </t>
  </si>
  <si>
    <t>8-496-433-20-63  8(496)433-28-86</t>
  </si>
  <si>
    <t xml:space="preserve">Спирькова Светлана Васильевна </t>
  </si>
  <si>
    <t>ПУ №1</t>
  </si>
  <si>
    <t>ПЛ №2</t>
  </si>
  <si>
    <t>Дубинина Галина Семёновна</t>
  </si>
  <si>
    <t>8-903-218-56-42</t>
  </si>
  <si>
    <t>ПУ №3</t>
  </si>
  <si>
    <t>Полуэктова Галина Валентиновна</t>
  </si>
  <si>
    <t>8-496-24-582-25</t>
  </si>
  <si>
    <t>8-916-396-48-47</t>
  </si>
  <si>
    <t>ПУ №4</t>
  </si>
  <si>
    <t>Чернышова Светлана Михайловна</t>
  </si>
  <si>
    <t>563-79-16</t>
  </si>
  <si>
    <t>ПУ №5</t>
  </si>
  <si>
    <t>Василиади Алла Михайловна</t>
  </si>
  <si>
    <t>8-496-403-06-99</t>
  </si>
  <si>
    <t>8-906-757-67-39</t>
  </si>
  <si>
    <t>ПУ №6</t>
  </si>
  <si>
    <t>Иргалиева Лада Александровна</t>
  </si>
  <si>
    <t>8-496-613-83-73</t>
  </si>
  <si>
    <t>8-915-453-17-53</t>
  </si>
  <si>
    <t>ПУ №7</t>
  </si>
  <si>
    <t>Лименин Евгений Александрович</t>
  </si>
  <si>
    <t>522-12-18</t>
  </si>
  <si>
    <t>8-906-728-60-14</t>
  </si>
  <si>
    <t>ПУ №9</t>
  </si>
  <si>
    <t>Королёва Светлана Александровна</t>
  </si>
  <si>
    <t>8-496-45-59-097</t>
  </si>
  <si>
    <t>8-963-603-83-75</t>
  </si>
  <si>
    <t>ПЛ №10</t>
  </si>
  <si>
    <t>Мальгина Валентина Васильевна</t>
  </si>
  <si>
    <t>503-77-52</t>
  </si>
  <si>
    <t>8-915-259-07-61</t>
  </si>
  <si>
    <t>ПУ №11</t>
  </si>
  <si>
    <t>ПУ №12</t>
  </si>
  <si>
    <t>Городничева Тамара Мвановна</t>
  </si>
  <si>
    <t>8-496-76-30-051</t>
  </si>
  <si>
    <t>8-916-536-36-25</t>
  </si>
  <si>
    <t>ПЛ №13</t>
  </si>
  <si>
    <t>Волкова Александра Викторовна</t>
  </si>
  <si>
    <t>8-496-46-3-89-61</t>
  </si>
  <si>
    <t>ПЛ №14</t>
  </si>
  <si>
    <t>Работа Владимир Арсентьевич</t>
  </si>
  <si>
    <t>49-373</t>
  </si>
  <si>
    <t>9-916-345-00-93</t>
  </si>
  <si>
    <t>ПЛ №15</t>
  </si>
  <si>
    <t>Тараканова Людмила Николаевна</t>
  </si>
  <si>
    <t>8-496-442-37-93</t>
  </si>
  <si>
    <t>8-903-976-25-94</t>
  </si>
  <si>
    <t>ПУ №16</t>
  </si>
  <si>
    <r>
      <t>Ж</t>
    </r>
    <r>
      <rPr>
        <sz val="12"/>
        <color indexed="8"/>
        <rFont val="Times New Roman"/>
        <family val="1"/>
        <charset val="204"/>
      </rPr>
      <t>уравцева Александра Михайловна</t>
    </r>
  </si>
  <si>
    <t>8-496-57-330-09</t>
  </si>
  <si>
    <t>8-906-733-83-03</t>
  </si>
  <si>
    <t>ПУ №17</t>
  </si>
  <si>
    <t>ПУ №18</t>
  </si>
  <si>
    <t>Рязанцева Елена Васильевна</t>
  </si>
  <si>
    <t>8-495-593-29-49</t>
  </si>
  <si>
    <t>8-903-738-89-60</t>
  </si>
  <si>
    <t>ПУ №19</t>
  </si>
  <si>
    <t>ПУ №20</t>
  </si>
  <si>
    <t>ПУ №21</t>
  </si>
  <si>
    <t>ПУ №22</t>
  </si>
  <si>
    <t>Молева Валентина Сергеевна</t>
  </si>
  <si>
    <t>8-496-540-24-86</t>
  </si>
  <si>
    <t>8-926-880-20-60</t>
  </si>
  <si>
    <t>ПУ №23</t>
  </si>
  <si>
    <t>Горюничева Валентина Владимировна</t>
  </si>
  <si>
    <t>8-496-63-52-374</t>
  </si>
  <si>
    <t>8-906-750-65-03</t>
  </si>
  <si>
    <t>ПУ №24</t>
  </si>
  <si>
    <t>ПУ №25</t>
  </si>
  <si>
    <t>ПЛ №26</t>
  </si>
  <si>
    <t>ПУ №27</t>
  </si>
  <si>
    <t>Трофимова Антонина Геннадьевна</t>
  </si>
  <si>
    <t>8-496-7-54-26-04</t>
  </si>
  <si>
    <t>8-916-061-32-20</t>
  </si>
  <si>
    <t>ПУ №28</t>
  </si>
  <si>
    <t>ПУ №30</t>
  </si>
  <si>
    <t>ПУ №31</t>
  </si>
  <si>
    <t>Попугаев Владимир Ильич</t>
  </si>
  <si>
    <t>ПУ №32</t>
  </si>
  <si>
    <t>ПУ №33</t>
  </si>
  <si>
    <t>ПУ №34</t>
  </si>
  <si>
    <t>ПУ №35</t>
  </si>
  <si>
    <t>ПУ №36</t>
  </si>
  <si>
    <t>Еремина Галина Васильевна</t>
  </si>
  <si>
    <t>8-915-157-67-57</t>
  </si>
  <si>
    <t>ПУ №37</t>
  </si>
  <si>
    <t>Ерлыкова Светлана Викторовна</t>
  </si>
  <si>
    <t>ПУ №38</t>
  </si>
  <si>
    <t>Месниченко Ярослав Владимирович</t>
  </si>
  <si>
    <t>526-96-83</t>
  </si>
  <si>
    <t>8-926-951-88-51</t>
  </si>
  <si>
    <t>ПЛ №39</t>
  </si>
  <si>
    <t>Кусакина Алла Халимовна</t>
  </si>
  <si>
    <t>8-495-926-99-12</t>
  </si>
  <si>
    <t>8-915-475-3291</t>
  </si>
  <si>
    <t>ПУ №40</t>
  </si>
  <si>
    <t>ПЛ №41</t>
  </si>
  <si>
    <t>Палтушева Ольга Альбертовна</t>
  </si>
  <si>
    <t>8-496-41-47-792</t>
  </si>
  <si>
    <t>8-926-543-84-09</t>
  </si>
  <si>
    <t>ПУ №42</t>
  </si>
  <si>
    <t>ПУ №44</t>
  </si>
  <si>
    <t>Нейжмак Елена Евгеньевна</t>
  </si>
  <si>
    <t>8-496-446-02-44</t>
  </si>
  <si>
    <t>8-916-081-22-80</t>
  </si>
  <si>
    <t>ПУ №45</t>
  </si>
  <si>
    <t>Колодкина Людмила Фёдоровна</t>
  </si>
  <si>
    <t>8-496-769-92-53</t>
  </si>
  <si>
    <t>8-910-441-36-92</t>
  </si>
  <si>
    <t>ПУ №46</t>
  </si>
  <si>
    <t>Семёнова Людмила Викторовна</t>
  </si>
  <si>
    <t>8-495-597-12-61</t>
  </si>
  <si>
    <t>8-985-156-00-45</t>
  </si>
  <si>
    <t>ПУ №47</t>
  </si>
  <si>
    <t>Суворикова Елена Олеговна</t>
  </si>
  <si>
    <t>521-63-77</t>
  </si>
  <si>
    <t>8-926-369-97-45</t>
  </si>
  <si>
    <t>ПУ №48</t>
  </si>
  <si>
    <t>Конюкова Надежда Борисовна</t>
  </si>
  <si>
    <t>8-496-203-53-79</t>
  </si>
  <si>
    <t>8-906-731-10-55</t>
  </si>
  <si>
    <t>ПУ №49</t>
  </si>
  <si>
    <t>Васенин Александр Васильевич</t>
  </si>
  <si>
    <t>556-93-79</t>
  </si>
  <si>
    <t>8-906-727-99-79</t>
  </si>
  <si>
    <t>ПУ №51</t>
  </si>
  <si>
    <t>Александрова Ирина Владимировна</t>
  </si>
  <si>
    <t>8-496-242-73-22</t>
  </si>
  <si>
    <t>8-903-524-01-14</t>
  </si>
  <si>
    <t>ПУ №52</t>
  </si>
  <si>
    <t>Нестерова Татьяна Михайловна</t>
  </si>
  <si>
    <t>8-926-214-74-84</t>
  </si>
  <si>
    <t>ПУ №53</t>
  </si>
  <si>
    <t>Галимская Наталья Васильевна</t>
  </si>
  <si>
    <t>8-496-36-2-25-73</t>
  </si>
  <si>
    <t>8-916-359-42-53</t>
  </si>
  <si>
    <t>ПУ №54</t>
  </si>
  <si>
    <t>Смирнова Галина Николаевна</t>
  </si>
  <si>
    <t>993-38-19</t>
  </si>
  <si>
    <t>8-916-546-34-00</t>
  </si>
  <si>
    <t>ПЛ №56</t>
  </si>
  <si>
    <t>Леонова Светлана Евгеньевна</t>
  </si>
  <si>
    <t>8-496-723-36-90 (секр)</t>
  </si>
  <si>
    <t>8-905-717- 21-86</t>
  </si>
  <si>
    <t>ПЛ №57</t>
  </si>
  <si>
    <t>Дерябина Ирина Анатольевна</t>
  </si>
  <si>
    <t>8-496-774-08-28</t>
  </si>
  <si>
    <t>8-962-972-89-65</t>
  </si>
  <si>
    <t>ПУ №58</t>
  </si>
  <si>
    <t>Синёва Татьяна Дмитриевна</t>
  </si>
  <si>
    <t>8-916-450-07-89</t>
  </si>
  <si>
    <t>ПУ №61</t>
  </si>
  <si>
    <t>ПУ №64</t>
  </si>
  <si>
    <t>Берестова Оксана Алексеевна</t>
  </si>
  <si>
    <t>8-495-572-20-17</t>
  </si>
  <si>
    <t>8-916-128-41-73</t>
  </si>
  <si>
    <t>ПУ №65</t>
  </si>
  <si>
    <t>Аникина Людмила Борисовна</t>
  </si>
  <si>
    <t>8-495-994-51-80</t>
  </si>
  <si>
    <t>8-903-198-40-06</t>
  </si>
  <si>
    <t>ПУ №66</t>
  </si>
  <si>
    <t>ПУ №69</t>
  </si>
  <si>
    <t>Кочнева Наталья Прохоровна</t>
  </si>
  <si>
    <t>8-496-43-73-190</t>
  </si>
  <si>
    <t>8-903-744-43-00</t>
  </si>
  <si>
    <t>ПУ №70</t>
  </si>
  <si>
    <t>ПУ №71</t>
  </si>
  <si>
    <t>ПУ №72</t>
  </si>
  <si>
    <t>Старкова Елена Николаевна</t>
  </si>
  <si>
    <t>8-919-772-18-63</t>
  </si>
  <si>
    <t>ПЛ №73</t>
  </si>
  <si>
    <t>Лаптева Светлана Валентиновна</t>
  </si>
  <si>
    <t>8-926-700-93-90</t>
  </si>
  <si>
    <t>ПЛ ЩУЦ</t>
  </si>
  <si>
    <t>ПУ №78</t>
  </si>
  <si>
    <t>Матюнина Любовь Николаевна</t>
  </si>
  <si>
    <t>ПУ №79</t>
  </si>
  <si>
    <t>Семёнова Светлана Касимовна</t>
  </si>
  <si>
    <t>8-495-994-94-06</t>
  </si>
  <si>
    <t>ПУ №80</t>
  </si>
  <si>
    <t>Кузеева Наталия Анатольевна</t>
  </si>
  <si>
    <t>8-909-693-37-85</t>
  </si>
  <si>
    <t>ПУ №81</t>
  </si>
  <si>
    <t>ПЛ №82</t>
  </si>
  <si>
    <t>ПУ №83</t>
  </si>
  <si>
    <t>Филимонова Галина Николаевна</t>
  </si>
  <si>
    <t>8-496-66-2-57-95</t>
  </si>
  <si>
    <t>ПУ №85</t>
  </si>
  <si>
    <t>Никитина Елена Евгеньевна</t>
  </si>
  <si>
    <t>8-496-66-255-98</t>
  </si>
  <si>
    <t>8-909- 621-47-68</t>
  </si>
  <si>
    <t>ПУ №86</t>
  </si>
  <si>
    <t>Карпова Нина Александровна</t>
  </si>
  <si>
    <t>8-926-566-78-14</t>
  </si>
  <si>
    <t>ПУ №87</t>
  </si>
  <si>
    <t>Ионова Галина Васильевна</t>
  </si>
  <si>
    <t>575-43-59</t>
  </si>
  <si>
    <t>8-903-143-03-93</t>
  </si>
  <si>
    <t>ПУ №88</t>
  </si>
  <si>
    <t>Омелина Елена Николаевна</t>
  </si>
  <si>
    <t>8-496-54-1-39-37</t>
  </si>
  <si>
    <t>8-915-241-73-80</t>
  </si>
  <si>
    <t>ПУ №89</t>
  </si>
  <si>
    <t>Нечаева Ирина Витальевна</t>
  </si>
  <si>
    <t>512-33-49</t>
  </si>
  <si>
    <t>8-926-305-87-55</t>
  </si>
  <si>
    <t>ПУ №90</t>
  </si>
  <si>
    <t>ПУ №91</t>
  </si>
  <si>
    <t>Ганиева Елена Геннадьевна</t>
  </si>
  <si>
    <t>8-496-80-68-81</t>
  </si>
  <si>
    <t>ПУ №93</t>
  </si>
  <si>
    <t>Макаренко Владимир Николаевич</t>
  </si>
  <si>
    <t>8-905-061-21-61</t>
  </si>
  <si>
    <t>ПУ №94</t>
  </si>
  <si>
    <t>ПЛ №96</t>
  </si>
  <si>
    <t>ПУ №97</t>
  </si>
  <si>
    <t>Козырицкая Людмила Михайловна</t>
  </si>
  <si>
    <t>8-903-503-27-97</t>
  </si>
  <si>
    <t>ПУ №98</t>
  </si>
  <si>
    <t>ПУ №99</t>
  </si>
  <si>
    <t>ПЛ №100</t>
  </si>
  <si>
    <t>ПУ №101</t>
  </si>
  <si>
    <t>Никитина Валентина Павловна</t>
  </si>
  <si>
    <t>8-495-528-50-71</t>
  </si>
  <si>
    <t>ПЛ №103</t>
  </si>
  <si>
    <t>Колесник Наталья Евгеньевна</t>
  </si>
  <si>
    <t>8-496-46-40-386</t>
  </si>
  <si>
    <t>ПУ №105</t>
  </si>
  <si>
    <t>Червякова Татьяна Николаевна</t>
  </si>
  <si>
    <t>8-496-51-556-45</t>
  </si>
  <si>
    <t>8-905-762-05-22</t>
  </si>
  <si>
    <t>ПУ №112</t>
  </si>
  <si>
    <t>Дюкова Ольга Александровна</t>
  </si>
  <si>
    <t>8-905-720-33-92</t>
  </si>
  <si>
    <t>ПУ №113</t>
  </si>
  <si>
    <t>Тарасова ВН</t>
  </si>
  <si>
    <t>8-496-27-32-785</t>
  </si>
  <si>
    <t>8-906-780-57-76</t>
  </si>
  <si>
    <t>ПЛ №114</t>
  </si>
  <si>
    <t>Данилова Ольга Леонидовна</t>
  </si>
  <si>
    <t>8-496-423-76-03</t>
  </si>
  <si>
    <t>8-905-587-54-53</t>
  </si>
  <si>
    <t>ПУ №115</t>
  </si>
  <si>
    <t>ПУ №117</t>
  </si>
  <si>
    <t>Забелина Елена Викторовна</t>
  </si>
  <si>
    <t>8-495-556-22-11</t>
  </si>
  <si>
    <t>8-962-988-93-88</t>
  </si>
  <si>
    <t>ПУ №118</t>
  </si>
  <si>
    <t>Макарова Елена Борисовна</t>
  </si>
  <si>
    <t>8-496-424-28-84</t>
  </si>
  <si>
    <t>8-903-115-69-51</t>
  </si>
  <si>
    <t>ПУ №119</t>
  </si>
  <si>
    <t>Лапшина Людмила Евгеньевна</t>
  </si>
  <si>
    <t>8-903-221-84-68</t>
  </si>
  <si>
    <t>ПУ №120</t>
  </si>
  <si>
    <t>Курносова Виктория Вячеславовна</t>
  </si>
  <si>
    <t>571-63-04</t>
  </si>
  <si>
    <t>8-903-588-74-22</t>
  </si>
  <si>
    <t>ПУ №130</t>
  </si>
  <si>
    <t>ПУ №136</t>
  </si>
  <si>
    <t>Кукушкина Валентина Юрьевна</t>
  </si>
  <si>
    <t>8-916-297-39-79</t>
  </si>
  <si>
    <t>ПУ г.Видное</t>
  </si>
  <si>
    <t>КарповаНина Александровна</t>
  </si>
  <si>
    <t>8-496-564-37-39</t>
  </si>
  <si>
    <t>Фрязинский филиал МГО У</t>
  </si>
  <si>
    <t>583-87-22
583-87-27</t>
  </si>
  <si>
    <t>8-960-40-4-22-01 
Или 4-16-47</t>
  </si>
  <si>
    <t>8-496-51-4-27-63
4-24-43</t>
  </si>
  <si>
    <t>8-496-64-2-15-53
2-20-10</t>
  </si>
  <si>
    <t>8-496-57-1-86-25 1-89-81</t>
  </si>
  <si>
    <t>Московский областной музыкально-педагогический колледж</t>
  </si>
  <si>
    <t>Васильева Надежда Михайловна</t>
  </si>
  <si>
    <t>8-496-40-3-27-99</t>
  </si>
  <si>
    <t>8-916-407-36-39</t>
  </si>
  <si>
    <t>Зарайский педагогический колледж</t>
  </si>
  <si>
    <t>Хардин Михаил Анатольевич</t>
  </si>
  <si>
    <t>8-496-66-2-43-45</t>
  </si>
  <si>
    <t>8-916-356-37-00</t>
  </si>
  <si>
    <t>Истринский педагогический колледж</t>
  </si>
  <si>
    <t>Королёв Владимир Васильевич</t>
  </si>
  <si>
    <t>994-57-61</t>
  </si>
  <si>
    <t>8-905-529-85-38</t>
  </si>
  <si>
    <t>Ногинский филиал ГОУ ВПО МГОУ</t>
  </si>
  <si>
    <t>Макарова Людмила Александровна</t>
  </si>
  <si>
    <t>8-496-51-4-19-80</t>
  </si>
  <si>
    <t>8-926-360-07-49</t>
  </si>
  <si>
    <t>Орехово-Зуевский педагогический колледж</t>
  </si>
  <si>
    <t>Московский областной педагогический колледж</t>
  </si>
  <si>
    <t>Шибаева Анна Петровна</t>
  </si>
  <si>
    <t>8-496-7-39-63-46</t>
  </si>
  <si>
    <t>8-906-772-21-47</t>
  </si>
  <si>
    <t>Московский областной гуманитарный колледж</t>
  </si>
  <si>
    <t>Жаркова Мария Анатольевна</t>
  </si>
  <si>
    <t>8-496-7-35-55-98</t>
  </si>
  <si>
    <t>8-916-028-48-80</t>
  </si>
  <si>
    <t>Московский областной государственный автомобильно-дорожный колледж</t>
  </si>
  <si>
    <t>Букреева Светлана Ивановна</t>
  </si>
  <si>
    <t>8-496-46-65-370</t>
  </si>
  <si>
    <t>8-903-738-30-25</t>
  </si>
  <si>
    <t>Московский областной государственный колледж (МОГК)</t>
  </si>
  <si>
    <t>Московский областной государственный колледж технологий, экономики и предпринимательства</t>
  </si>
  <si>
    <t xml:space="preserve">Московский областной сельскохозяйственный колледж </t>
  </si>
  <si>
    <t>Круглова Татьяна Анатольевна</t>
  </si>
  <si>
    <t>8-496-56-93-268</t>
  </si>
  <si>
    <t>8-903-015-23-53</t>
  </si>
  <si>
    <t>Московский областной промышленно-экономический колледж</t>
  </si>
  <si>
    <t>Дмитровский профессиональный колледж</t>
  </si>
  <si>
    <t>Балашихинский  промышленно-экономический колледж</t>
  </si>
  <si>
    <t>Гринёва Римма Николаевна</t>
  </si>
  <si>
    <t>523-20-10</t>
  </si>
  <si>
    <t>8-903-227-80-07</t>
  </si>
  <si>
    <t>Егорьевский промышленно-экономический техникум</t>
  </si>
  <si>
    <t>Зверобоева Елена Александровна</t>
  </si>
  <si>
    <t>8-496-40-3-24-75  Д-р        3-15-22</t>
  </si>
  <si>
    <t>8-903-189-12-70</t>
  </si>
  <si>
    <t>Клинский промышленно-экономический техникум</t>
  </si>
  <si>
    <t>Старикова Ирина Леонидовна</t>
  </si>
  <si>
    <t>8-496-24-557-86 (секр)</t>
  </si>
  <si>
    <t>8-926-539-89-05 Назарова Т.А. 8-903-615-79-49</t>
  </si>
  <si>
    <t>Королевский машиностроительный техникум</t>
  </si>
  <si>
    <t>Ляхова Валентина Ивановна</t>
  </si>
  <si>
    <t>8-498-602-91-03</t>
  </si>
  <si>
    <t>Московский  областной колледж информационных технологий, экономики и управления</t>
  </si>
  <si>
    <t>Шакина Татьяна Ивановна</t>
  </si>
  <si>
    <t>8-496-4141-276</t>
  </si>
  <si>
    <t>8-905-501-09-52</t>
  </si>
  <si>
    <t>Московский областной профессиональный колледж г.Сергиев Посад</t>
  </si>
  <si>
    <t>Малярова Татьяна Ивановна</t>
  </si>
  <si>
    <t>8-496-54-7-75-33</t>
  </si>
  <si>
    <t>8-926-556-75-06</t>
  </si>
  <si>
    <t>Люберецкий техникум сельскохозяйственного машиностроения</t>
  </si>
  <si>
    <t>Логинова Ирина Евгеньевна</t>
  </si>
  <si>
    <t>8-916-040-67-53</t>
  </si>
  <si>
    <t>Орехово-Зуевский промышленно-экономический колледж им. Саввы Морозова</t>
  </si>
  <si>
    <t>Заплетина Елена Петровна</t>
  </si>
  <si>
    <t>8-496-412-70-64</t>
  </si>
  <si>
    <t>Павлово-Посадский промышленно-экономический техникум</t>
  </si>
  <si>
    <t>Ненашева Марина Юрьевна (методист)</t>
  </si>
  <si>
    <t>8-496-43-524-79</t>
  </si>
  <si>
    <t>Республиканский политехнический колледж</t>
  </si>
  <si>
    <t>Акимова Елена Викторовна  (нач отдела кадров)</t>
  </si>
  <si>
    <t>526-99-82</t>
  </si>
  <si>
    <t>Серпуховский машиностроительный техникум</t>
  </si>
  <si>
    <t>Матвеева Наталья Викторовна</t>
  </si>
  <si>
    <t>8-926-246-05-43</t>
  </si>
  <si>
    <t>Ногинский политехнический техникум</t>
  </si>
  <si>
    <t>Грибова Татьяна Ивановна</t>
  </si>
  <si>
    <t>8-906-750-49-60</t>
  </si>
  <si>
    <t>Видновский политехнический колледж</t>
  </si>
  <si>
    <t>Бирюкова Ирина Александровна</t>
  </si>
  <si>
    <t>8-495-548-05-22</t>
  </si>
  <si>
    <t>8-916-475-77-58</t>
  </si>
  <si>
    <t>Котельниковский промышленно-экономический техникум</t>
  </si>
  <si>
    <t>Баш Светлана Владимировна</t>
  </si>
  <si>
    <t>554-74-49</t>
  </si>
  <si>
    <t>8-909-985-63-28</t>
  </si>
  <si>
    <t>Колледж "Угреша"</t>
  </si>
  <si>
    <t>Аптипычева Людмила Анатольевна</t>
  </si>
  <si>
    <t>551-17-09</t>
  </si>
  <si>
    <t>8-916-965-23-11</t>
  </si>
  <si>
    <t>Куровской политехнический техникум</t>
  </si>
  <si>
    <t>Шабанкина Алла Евгеньевна</t>
  </si>
  <si>
    <t>8-495-411-12-32</t>
  </si>
  <si>
    <t>8-905-532-52-22</t>
  </si>
  <si>
    <t>Московский областной аграрно-технологический техникум</t>
  </si>
  <si>
    <t>Яровая Татьяна Ивановна</t>
  </si>
  <si>
    <t>8-903-116-57-16</t>
  </si>
  <si>
    <t>Зональное объединение</t>
  </si>
  <si>
    <t xml:space="preserve">metodbal@yandex.ru </t>
  </si>
  <si>
    <t>unonoginsk.mk@yandex.ru</t>
  </si>
  <si>
    <t>ozruo@mail.ru</t>
  </si>
  <si>
    <t>komitet-pp@mail.ru</t>
  </si>
  <si>
    <t>volok-uso@yandex.ru</t>
  </si>
  <si>
    <t>Петренко Антонина Ваильевна
Дергачёва Ирина Ивановна</t>
  </si>
  <si>
    <t>obr5@gov.istra.ru</t>
  </si>
  <si>
    <t>uoodintsovo@gmail.com</t>
  </si>
  <si>
    <t>mvsmir@mail.ru</t>
  </si>
  <si>
    <t>Плещеева Наталья Михайловна</t>
  </si>
  <si>
    <t>metodkab_uo@mail.ru</t>
  </si>
  <si>
    <t>umts@progtech.ru</t>
  </si>
  <si>
    <t>umc-nf@mail.ru</t>
  </si>
  <si>
    <t>umcro-mmr@yandex.ru</t>
  </si>
  <si>
    <t>rvaleev@rambler.ru</t>
  </si>
  <si>
    <t>umzo@mail.ru</t>
  </si>
  <si>
    <t>gorono_fryazino@inbox.ru</t>
  </si>
  <si>
    <t xml:space="preserve">Ольшевская Елена Владимировна
</t>
  </si>
  <si>
    <t>elenaolshevskaya@yandex.ru</t>
  </si>
  <si>
    <t>aleshka_nur@mail.ru</t>
  </si>
  <si>
    <t>sqdikikras@mail.ru</t>
  </si>
  <si>
    <t>shcrab@mail.ru</t>
  </si>
  <si>
    <t>5758056@mail.ru</t>
  </si>
  <si>
    <t>lenruo@mail.ru</t>
  </si>
  <si>
    <t>Салахутдинова Елена Зиннуровна</t>
  </si>
  <si>
    <t>obraz-protvino@mail.ru</t>
  </si>
  <si>
    <t>osb58@mail.ru</t>
  </si>
  <si>
    <t>cvrserp@mail.ru</t>
  </si>
  <si>
    <t>knomc@mail.ru</t>
  </si>
  <si>
    <t>obrazovanie_zar@bk.ru</t>
  </si>
  <si>
    <t>metodcentrkash@mail.ru</t>
  </si>
  <si>
    <t>runokolomna@mail.ru</t>
  </si>
  <si>
    <t>nst-pravo@mail.ru</t>
  </si>
  <si>
    <t>ser.prud.imc@yandex.ru</t>
  </si>
  <si>
    <t>8-916-184-35-80</t>
  </si>
  <si>
    <t>8-910-439-53-24</t>
  </si>
  <si>
    <t>8-49656 6-97-00
8496-56-680-39</t>
  </si>
  <si>
    <t>8-915-349-86-01</t>
  </si>
  <si>
    <t>8-905-778-00-02</t>
  </si>
  <si>
    <t>8-926-945-04-91</t>
  </si>
  <si>
    <t>8(496)751-07-75</t>
  </si>
  <si>
    <t>8-(496)-255-59-72</t>
  </si>
  <si>
    <t>8(496)3483481</t>
  </si>
  <si>
    <t>o.spiridonova@uprobr-klimovsk.ru</t>
  </si>
  <si>
    <t>uolospet@mail.ru</t>
  </si>
  <si>
    <t>nmk.troitsk@mail.ru</t>
  </si>
  <si>
    <t>edu@rnc.ru</t>
  </si>
  <si>
    <t xml:space="preserve">mKroshal@mail.ru
</t>
  </si>
  <si>
    <t>shaturaobraz2005@rambler.ru</t>
  </si>
  <si>
    <t>korneeva-ou@mail.ru</t>
  </si>
  <si>
    <t>ormuo@mail.ru</t>
  </si>
  <si>
    <t>upr@obr-klin.ru</t>
  </si>
  <si>
    <t>Рязанцева Оксана Станиславовна</t>
  </si>
  <si>
    <t>Мальцева Юлия Николаевна</t>
  </si>
  <si>
    <t>8-9266700050</t>
  </si>
  <si>
    <t>597-11-60</t>
  </si>
  <si>
    <t>malceva.allo@mail.ru</t>
  </si>
  <si>
    <t>ozguo@yandex.ru</t>
  </si>
  <si>
    <t>obraz-eg@rambler.ru</t>
  </si>
  <si>
    <t>s.gapeenko@mail.ru</t>
  </si>
  <si>
    <t>so-zvezdny@mail.ru</t>
  </si>
  <si>
    <t>Бачурина Галина Викторовна</t>
  </si>
  <si>
    <t>molodeznyi5@mail.ru</t>
  </si>
  <si>
    <t>8-905-700-97-84</t>
  </si>
  <si>
    <t>mc_lukina@mail.ru</t>
  </si>
  <si>
    <t>Расторгуева Ольга Владимировна</t>
  </si>
  <si>
    <t>8-496-40-60-323</t>
  </si>
  <si>
    <t>8-916-696-20-70</t>
  </si>
  <si>
    <t>pl-96@yandex.ru</t>
  </si>
  <si>
    <t>obrazovanie-push@mail.ru</t>
  </si>
  <si>
    <t>in2401@yandex.ru</t>
  </si>
  <si>
    <t>8-910-704-31-23</t>
  </si>
  <si>
    <t>dzer2011@rambler.ru</t>
  </si>
  <si>
    <t>metodckabinetsr@rambler.ru</t>
  </si>
  <si>
    <t>Шелудько Надежда Валентиновна</t>
  </si>
  <si>
    <t>8-915-916-337-27-55</t>
  </si>
  <si>
    <t>8-903-528-41-42</t>
  </si>
  <si>
    <t>goupu37@yandex.ru</t>
  </si>
  <si>
    <t>uo_mozhaysk@mail.ru</t>
  </si>
  <si>
    <t>pu64@list.ru</t>
  </si>
  <si>
    <t>Шумская Марина Анатольевна</t>
  </si>
  <si>
    <t>8-916-212-3098</t>
  </si>
  <si>
    <t>Канатова Нина Васильевна</t>
  </si>
  <si>
    <t>8-496-48-2-55-17</t>
  </si>
  <si>
    <t>8-915-228-28-00</t>
  </si>
  <si>
    <t>mszavgor@mail.ru</t>
  </si>
  <si>
    <t>Завгородняя Мария Сергеевна</t>
  </si>
  <si>
    <t>8-903-260-96-88</t>
  </si>
  <si>
    <t>8(495) 408-85-86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</si>
</sst>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  <charset val="204"/>
    </font>
    <font>
      <sz val="12"/>
      <color indexed="63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</font>
    <font>
      <strike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0" xfId="0" applyFill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0" fillId="4" borderId="0" xfId="0" applyFill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 applyProtection="1">
      <alignment horizontal="left" wrapText="1"/>
    </xf>
    <xf numFmtId="0" fontId="0" fillId="0" borderId="0" xfId="0" applyFill="1" applyBorder="1" applyAlignment="1" applyProtection="1">
      <alignment horizontal="center" wrapText="1"/>
    </xf>
    <xf numFmtId="0" fontId="10" fillId="0" borderId="8" xfId="0" applyFont="1" applyBorder="1" applyAlignment="1" applyProtection="1">
      <alignment horizontal="right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5" borderId="1" xfId="0" applyFont="1" applyFill="1" applyBorder="1" applyAlignment="1" applyProtection="1">
      <alignment horizontal="left" vertical="top" wrapText="1"/>
    </xf>
    <xf numFmtId="0" fontId="6" fillId="0" borderId="0" xfId="0" applyFont="1" applyProtection="1"/>
    <xf numFmtId="0" fontId="6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/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5" borderId="1" xfId="0" applyFont="1" applyFill="1" applyBorder="1" applyAlignment="1" applyProtection="1">
      <alignment horizontal="left" vertical="top" wrapText="1"/>
      <protection locked="0"/>
    </xf>
    <xf numFmtId="0" fontId="2" fillId="5" borderId="1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2" fillId="5" borderId="1" xfId="0" applyFont="1" applyFill="1" applyBorder="1" applyAlignment="1" applyProtection="1">
      <alignment vertical="top" wrapText="1"/>
      <protection locked="0"/>
    </xf>
    <xf numFmtId="0" fontId="7" fillId="5" borderId="1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7" fillId="5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center" vertical="top"/>
    </xf>
    <xf numFmtId="0" fontId="2" fillId="5" borderId="0" xfId="0" applyFont="1" applyFill="1" applyBorder="1" applyAlignment="1" applyProtection="1">
      <alignment horizontal="center" vertical="top" wrapText="1"/>
    </xf>
    <xf numFmtId="0" fontId="2" fillId="5" borderId="0" xfId="0" applyFont="1" applyFill="1" applyBorder="1" applyAlignment="1" applyProtection="1">
      <alignment horizontal="left" vertical="top" wrapText="1"/>
    </xf>
    <xf numFmtId="0" fontId="6" fillId="0" borderId="0" xfId="0" applyFont="1" applyBorder="1" applyProtection="1"/>
    <xf numFmtId="0" fontId="2" fillId="5" borderId="0" xfId="0" applyFont="1" applyFill="1" applyBorder="1" applyAlignment="1" applyProtection="1">
      <alignment vertical="top" wrapText="1"/>
    </xf>
    <xf numFmtId="0" fontId="13" fillId="0" borderId="0" xfId="0" applyFont="1" applyFill="1" applyBorder="1" applyAlignment="1" applyProtection="1">
      <alignment horizontal="center" vertical="top" wrapText="1"/>
    </xf>
    <xf numFmtId="0" fontId="13" fillId="0" borderId="0" xfId="0" applyFont="1" applyFill="1" applyBorder="1" applyAlignment="1" applyProtection="1">
      <alignment vertical="top" wrapText="1"/>
    </xf>
    <xf numFmtId="0" fontId="14" fillId="0" borderId="0" xfId="0" applyFont="1" applyFill="1" applyAlignment="1" applyProtection="1"/>
    <xf numFmtId="0" fontId="14" fillId="0" borderId="0" xfId="0" applyFont="1" applyAlignment="1" applyProtection="1">
      <alignment horizontal="left"/>
    </xf>
    <xf numFmtId="0" fontId="2" fillId="5" borderId="8" xfId="0" applyFont="1" applyFill="1" applyBorder="1" applyAlignment="1" applyProtection="1">
      <alignment vertical="top" wrapText="1"/>
      <protection locked="0"/>
    </xf>
    <xf numFmtId="0" fontId="6" fillId="0" borderId="8" xfId="0" applyFont="1" applyBorder="1" applyAlignment="1" applyProtection="1">
      <alignment horizontal="left"/>
      <protection locked="0"/>
    </xf>
    <xf numFmtId="0" fontId="2" fillId="5" borderId="8" xfId="0" applyFont="1" applyFill="1" applyBorder="1" applyAlignment="1" applyProtection="1">
      <alignment horizontal="center" vertical="top" wrapText="1"/>
      <protection locked="0"/>
    </xf>
    <xf numFmtId="0" fontId="10" fillId="0" borderId="1" xfId="0" applyFont="1" applyBorder="1" applyAlignment="1" applyProtection="1">
      <alignment horizontal="center" vertical="top" wrapText="1"/>
    </xf>
    <xf numFmtId="0" fontId="16" fillId="0" borderId="1" xfId="1" applyBorder="1" applyAlignment="1" applyProtection="1">
      <alignment vertical="top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wrapText="1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wrapText="1"/>
    </xf>
    <xf numFmtId="0" fontId="0" fillId="0" borderId="0" xfId="0" applyAlignment="1" applyProtection="1">
      <alignment horizontal="center" wrapText="1"/>
    </xf>
    <xf numFmtId="0" fontId="6" fillId="0" borderId="1" xfId="0" applyFont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left" vertical="top" wrapText="1"/>
    </xf>
    <xf numFmtId="0" fontId="12" fillId="0" borderId="0" xfId="0" applyFont="1" applyAlignment="1" applyProtection="1">
      <alignment horizontal="left"/>
    </xf>
    <xf numFmtId="0" fontId="6" fillId="0" borderId="1" xfId="0" applyFont="1" applyBorder="1" applyAlignment="1" applyProtection="1">
      <alignment horizontal="left" vertical="top"/>
      <protection locked="0"/>
    </xf>
    <xf numFmtId="0" fontId="6" fillId="0" borderId="8" xfId="0" applyFont="1" applyBorder="1" applyAlignment="1" applyProtection="1">
      <alignment horizontal="left" vertical="top"/>
      <protection locked="0"/>
    </xf>
    <xf numFmtId="0" fontId="6" fillId="0" borderId="0" xfId="0" applyFont="1" applyBorder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2" fillId="0" borderId="0" xfId="0" applyFont="1" applyFill="1" applyBorder="1" applyAlignment="1" applyProtection="1">
      <alignment horizontal="left" vertical="top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6" borderId="1" xfId="0" applyFill="1" applyBorder="1" applyAlignment="1" applyProtection="1">
      <alignment vertical="top"/>
      <protection locked="0"/>
    </xf>
    <xf numFmtId="0" fontId="0" fillId="0" borderId="1" xfId="0" applyBorder="1" applyAlignment="1" applyProtection="1">
      <alignment vertical="top"/>
      <protection locked="0"/>
    </xf>
    <xf numFmtId="0" fontId="11" fillId="0" borderId="1" xfId="0" applyFont="1" applyBorder="1" applyAlignment="1" applyProtection="1">
      <alignment vertical="top" wrapText="1"/>
      <protection locked="0"/>
    </xf>
    <xf numFmtId="0" fontId="16" fillId="0" borderId="1" xfId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4" borderId="0" xfId="0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17" fillId="0" borderId="1" xfId="0" applyFont="1" applyFill="1" applyBorder="1" applyAlignment="1" applyProtection="1">
      <alignment horizontal="center" vertical="top" wrapText="1"/>
    </xf>
    <xf numFmtId="0" fontId="17" fillId="0" borderId="9" xfId="0" applyFont="1" applyFill="1" applyBorder="1" applyAlignment="1" applyProtection="1">
      <alignment horizontal="left" vertical="top"/>
    </xf>
    <xf numFmtId="0" fontId="17" fillId="0" borderId="0" xfId="0" applyFont="1" applyFill="1" applyAlignment="1" applyProtection="1">
      <alignment horizontal="center" vertical="top"/>
    </xf>
    <xf numFmtId="0" fontId="18" fillId="0" borderId="1" xfId="0" applyFont="1" applyFill="1" applyBorder="1" applyAlignment="1" applyProtection="1">
      <alignment horizontal="left" vertical="top" wrapText="1"/>
    </xf>
    <xf numFmtId="0" fontId="18" fillId="0" borderId="1" xfId="0" applyFont="1" applyFill="1" applyBorder="1" applyAlignment="1" applyProtection="1">
      <alignment horizontal="center" vertical="top"/>
    </xf>
    <xf numFmtId="0" fontId="18" fillId="0" borderId="1" xfId="0" applyFont="1" applyFill="1" applyBorder="1" applyAlignment="1" applyProtection="1">
      <alignment horizontal="left" vertical="top" wrapText="1"/>
      <protection locked="0"/>
    </xf>
    <xf numFmtId="0" fontId="19" fillId="0" borderId="1" xfId="1" applyFont="1" applyFill="1" applyBorder="1" applyAlignment="1" applyProtection="1">
      <alignment horizontal="left" vertical="top" wrapText="1"/>
      <protection locked="0"/>
    </xf>
    <xf numFmtId="0" fontId="18" fillId="0" borderId="9" xfId="0" applyFont="1" applyFill="1" applyBorder="1" applyAlignment="1" applyProtection="1">
      <alignment horizontal="left" vertical="top"/>
    </xf>
    <xf numFmtId="0" fontId="18" fillId="0" borderId="0" xfId="0" applyFont="1" applyFill="1" applyAlignment="1" applyProtection="1">
      <alignment horizontal="left" vertical="top"/>
    </xf>
    <xf numFmtId="0" fontId="20" fillId="0" borderId="1" xfId="1" applyFont="1" applyFill="1" applyBorder="1" applyAlignment="1" applyProtection="1">
      <alignment vertical="top" wrapText="1"/>
      <protection locked="0"/>
    </xf>
    <xf numFmtId="0" fontId="19" fillId="0" borderId="1" xfId="1" applyFont="1" applyFill="1" applyBorder="1" applyAlignment="1" applyProtection="1">
      <alignment vertical="top"/>
      <protection locked="0"/>
    </xf>
    <xf numFmtId="0" fontId="0" fillId="0" borderId="1" xfId="0" applyFont="1" applyFill="1" applyBorder="1" applyAlignment="1" applyProtection="1">
      <alignment vertical="top" wrapText="1"/>
      <protection locked="0"/>
    </xf>
    <xf numFmtId="0" fontId="19" fillId="0" borderId="1" xfId="1" applyFont="1" applyFill="1" applyBorder="1" applyAlignment="1" applyProtection="1">
      <alignment vertical="top" wrapText="1"/>
      <protection locked="0"/>
    </xf>
    <xf numFmtId="0" fontId="18" fillId="0" borderId="0" xfId="0" applyFont="1" applyFill="1" applyAlignment="1" applyProtection="1">
      <alignment horizontal="center" vertical="top"/>
    </xf>
    <xf numFmtId="0" fontId="18" fillId="0" borderId="1" xfId="0" quotePrefix="1" applyFont="1" applyFill="1" applyBorder="1" applyAlignment="1" applyProtection="1">
      <alignment horizontal="left" vertical="top" wrapText="1"/>
      <protection locked="0"/>
    </xf>
    <xf numFmtId="0" fontId="16" fillId="0" borderId="1" xfId="1" applyFill="1" applyBorder="1" applyAlignment="1" applyProtection="1">
      <alignment horizontal="left" vertical="top" wrapText="1"/>
      <protection locked="0"/>
    </xf>
    <xf numFmtId="0" fontId="21" fillId="0" borderId="1" xfId="0" applyFont="1" applyFill="1" applyBorder="1" applyAlignment="1" applyProtection="1">
      <alignment horizontal="left" vertical="top" wrapTex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tt.com@inbox.ru" TargetMode="External"/><Relationship Id="rId13" Type="http://schemas.openxmlformats.org/officeDocument/2006/relationships/hyperlink" Target="mailto:prokhorova_oy@mail.ru" TargetMode="External"/><Relationship Id="rId18" Type="http://schemas.openxmlformats.org/officeDocument/2006/relationships/hyperlink" Target="mailto:in2401@yandex.ru" TargetMode="External"/><Relationship Id="rId26" Type="http://schemas.openxmlformats.org/officeDocument/2006/relationships/hyperlink" Target="mailto:komitet-pp@mail.ru" TargetMode="External"/><Relationship Id="rId3" Type="http://schemas.openxmlformats.org/officeDocument/2006/relationships/hyperlink" Target="mailto:mc_zheldor@mail.ru" TargetMode="External"/><Relationship Id="rId21" Type="http://schemas.openxmlformats.org/officeDocument/2006/relationships/hyperlink" Target="mailto:metodbal@yandex.ru" TargetMode="External"/><Relationship Id="rId34" Type="http://schemas.openxmlformats.org/officeDocument/2006/relationships/hyperlink" Target="mailto:uoodintsovo@gmail.com" TargetMode="External"/><Relationship Id="rId7" Type="http://schemas.openxmlformats.org/officeDocument/2006/relationships/hyperlink" Target="mailto:mKroshal@mail.ru" TargetMode="External"/><Relationship Id="rId12" Type="http://schemas.openxmlformats.org/officeDocument/2006/relationships/hyperlink" Target="mailto:nnobraz@vlasiha-zato.ru" TargetMode="External"/><Relationship Id="rId17" Type="http://schemas.openxmlformats.org/officeDocument/2006/relationships/hyperlink" Target="mailto:obrazovanie-push@mail.ru" TargetMode="External"/><Relationship Id="rId25" Type="http://schemas.openxmlformats.org/officeDocument/2006/relationships/hyperlink" Target="mailto:ozruo@mail.ru" TargetMode="External"/><Relationship Id="rId33" Type="http://schemas.openxmlformats.org/officeDocument/2006/relationships/hyperlink" Target="mailto:umc-nf@mail.ru" TargetMode="External"/><Relationship Id="rId2" Type="http://schemas.openxmlformats.org/officeDocument/2006/relationships/hyperlink" Target="mailto:lobnia.mkabinet@mail.ru" TargetMode="External"/><Relationship Id="rId16" Type="http://schemas.openxmlformats.org/officeDocument/2006/relationships/hyperlink" Target="mailto:obzlot@yandex.ru" TargetMode="External"/><Relationship Id="rId20" Type="http://schemas.openxmlformats.org/officeDocument/2006/relationships/hyperlink" Target="mailto:metodckabinetsr@rambler.ru" TargetMode="External"/><Relationship Id="rId29" Type="http://schemas.openxmlformats.org/officeDocument/2006/relationships/hyperlink" Target="mailto:malceva.allo@mail.ru" TargetMode="External"/><Relationship Id="rId1" Type="http://schemas.openxmlformats.org/officeDocument/2006/relationships/hyperlink" Target="mailto:ahleeva@mail.ru" TargetMode="External"/><Relationship Id="rId6" Type="http://schemas.openxmlformats.org/officeDocument/2006/relationships/hyperlink" Target="mailto:kotel385@yandex.ru" TargetMode="External"/><Relationship Id="rId11" Type="http://schemas.openxmlformats.org/officeDocument/2006/relationships/hyperlink" Target="mailto:lelikpetite@mail.ru" TargetMode="External"/><Relationship Id="rId24" Type="http://schemas.openxmlformats.org/officeDocument/2006/relationships/hyperlink" Target="mailto:ozguo@yandex.ru" TargetMode="External"/><Relationship Id="rId32" Type="http://schemas.openxmlformats.org/officeDocument/2006/relationships/hyperlink" Target="mailto:molodeznyi5@mail.ru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mailto:metoddubna@mail.ru" TargetMode="External"/><Relationship Id="rId15" Type="http://schemas.openxmlformats.org/officeDocument/2006/relationships/hyperlink" Target="mailto:svspirkova@gandex.ru" TargetMode="External"/><Relationship Id="rId23" Type="http://schemas.openxmlformats.org/officeDocument/2006/relationships/hyperlink" Target="mailto:unonoginsk.mk@yandex.ru" TargetMode="External"/><Relationship Id="rId28" Type="http://schemas.openxmlformats.org/officeDocument/2006/relationships/hyperlink" Target="mailto:volok-uso@yandex.ru" TargetMode="External"/><Relationship Id="rId36" Type="http://schemas.openxmlformats.org/officeDocument/2006/relationships/hyperlink" Target="mailto:uolospet@mail.ru" TargetMode="External"/><Relationship Id="rId10" Type="http://schemas.openxmlformats.org/officeDocument/2006/relationships/hyperlink" Target="mailto:olga_mailkova@mail.ru" TargetMode="External"/><Relationship Id="rId19" Type="http://schemas.openxmlformats.org/officeDocument/2006/relationships/hyperlink" Target="mailto:dzer2011@rambler.ru" TargetMode="External"/><Relationship Id="rId31" Type="http://schemas.openxmlformats.org/officeDocument/2006/relationships/hyperlink" Target="mailto:uo_mozhaysk@mail.ru" TargetMode="External"/><Relationship Id="rId4" Type="http://schemas.openxmlformats.org/officeDocument/2006/relationships/hyperlink" Target="mailto:metodist2005@list.ru" TargetMode="External"/><Relationship Id="rId9" Type="http://schemas.openxmlformats.org/officeDocument/2006/relationships/hyperlink" Target="mailto:metodcentr@krasno.ru" TargetMode="External"/><Relationship Id="rId14" Type="http://schemas.openxmlformats.org/officeDocument/2006/relationships/hyperlink" Target="mailto:l_senkina@mail.ru" TargetMode="External"/><Relationship Id="rId22" Type="http://schemas.openxmlformats.org/officeDocument/2006/relationships/hyperlink" Target="mailto:metodbal@yandex.ru" TargetMode="External"/><Relationship Id="rId27" Type="http://schemas.openxmlformats.org/officeDocument/2006/relationships/hyperlink" Target="mailto:obraz-eg@rambler.ru" TargetMode="External"/><Relationship Id="rId30" Type="http://schemas.openxmlformats.org/officeDocument/2006/relationships/hyperlink" Target="mailto:obr5@gov.istra.ru" TargetMode="External"/><Relationship Id="rId35" Type="http://schemas.openxmlformats.org/officeDocument/2006/relationships/hyperlink" Target="mailto:ruza_umc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e-mamatieva@mail.ru" TargetMode="External"/><Relationship Id="rId13" Type="http://schemas.openxmlformats.org/officeDocument/2006/relationships/hyperlink" Target="mailto:center-os@mail.ru" TargetMode="External"/><Relationship Id="rId18" Type="http://schemas.openxmlformats.org/officeDocument/2006/relationships/hyperlink" Target="mailto:Lid-yakurina@yandex.ru" TargetMode="External"/><Relationship Id="rId26" Type="http://schemas.openxmlformats.org/officeDocument/2006/relationships/hyperlink" Target="mailto:podruno@mail.ru" TargetMode="External"/><Relationship Id="rId3" Type="http://schemas.openxmlformats.org/officeDocument/2006/relationships/hyperlink" Target="mailto:metodist2005@list.ru" TargetMode="External"/><Relationship Id="rId21" Type="http://schemas.openxmlformats.org/officeDocument/2006/relationships/hyperlink" Target="mailto:nafenina@yandex.ru" TargetMode="External"/><Relationship Id="rId7" Type="http://schemas.openxmlformats.org/officeDocument/2006/relationships/hyperlink" Target="mailto:svspirkova@gandex.ru" TargetMode="External"/><Relationship Id="rId12" Type="http://schemas.openxmlformats.org/officeDocument/2006/relationships/hyperlink" Target="mailto:t.chudochkina@yandex.ru" TargetMode="External"/><Relationship Id="rId17" Type="http://schemas.openxmlformats.org/officeDocument/2006/relationships/hyperlink" Target="mailto:kotel385@yandex.ru" TargetMode="External"/><Relationship Id="rId25" Type="http://schemas.openxmlformats.org/officeDocument/2006/relationships/hyperlink" Target="mailto:obzlot@yandex.ru" TargetMode="External"/><Relationship Id="rId2" Type="http://schemas.openxmlformats.org/officeDocument/2006/relationships/hyperlink" Target="mailto:mc_zheldor@mail.ru" TargetMode="External"/><Relationship Id="rId16" Type="http://schemas.openxmlformats.org/officeDocument/2006/relationships/hyperlink" Target="mailto:edu@klimovsk" TargetMode="External"/><Relationship Id="rId20" Type="http://schemas.openxmlformats.org/officeDocument/2006/relationships/hyperlink" Target="mailto:l_senkina@mail.ru" TargetMode="External"/><Relationship Id="rId29" Type="http://schemas.openxmlformats.org/officeDocument/2006/relationships/printerSettings" Target="../printerSettings/printerSettings5.bin"/><Relationship Id="rId1" Type="http://schemas.openxmlformats.org/officeDocument/2006/relationships/hyperlink" Target="mailto:push-obrazovanie@mail.ru" TargetMode="External"/><Relationship Id="rId6" Type="http://schemas.openxmlformats.org/officeDocument/2006/relationships/hyperlink" Target="mailto:mKroshal@mail.ru" TargetMode="External"/><Relationship Id="rId11" Type="http://schemas.openxmlformats.org/officeDocument/2006/relationships/hyperlink" Target="mailto:bsch-7@yandex.ru" TargetMode="External"/><Relationship Id="rId24" Type="http://schemas.openxmlformats.org/officeDocument/2006/relationships/hyperlink" Target="mailto:lobnia.mkabinet@mail.ru" TargetMode="External"/><Relationship Id="rId5" Type="http://schemas.openxmlformats.org/officeDocument/2006/relationships/hyperlink" Target="mailto:metoddubna@mail.ru" TargetMode="External"/><Relationship Id="rId15" Type="http://schemas.openxmlformats.org/officeDocument/2006/relationships/hyperlink" Target="mailto:1Shejjnin@mail.ru" TargetMode="External"/><Relationship Id="rId23" Type="http://schemas.openxmlformats.org/officeDocument/2006/relationships/hyperlink" Target="mailto:nnobraz@vlasiha-zato.ru" TargetMode="External"/><Relationship Id="rId28" Type="http://schemas.openxmlformats.org/officeDocument/2006/relationships/hyperlink" Target="mailto:prokhorova_oy@mail.ru" TargetMode="External"/><Relationship Id="rId10" Type="http://schemas.openxmlformats.org/officeDocument/2006/relationships/hyperlink" Target="mailto:att.com@inbox.ru" TargetMode="External"/><Relationship Id="rId19" Type="http://schemas.openxmlformats.org/officeDocument/2006/relationships/hyperlink" Target="mailto:Brongoo@yandex.ru" TargetMode="External"/><Relationship Id="rId4" Type="http://schemas.openxmlformats.org/officeDocument/2006/relationships/hyperlink" Target="mailto:metodcentr@krasno.ru" TargetMode="External"/><Relationship Id="rId9" Type="http://schemas.openxmlformats.org/officeDocument/2006/relationships/hyperlink" Target="mailto:lelikpetite@mail.ru" TargetMode="External"/><Relationship Id="rId14" Type="http://schemas.openxmlformats.org/officeDocument/2006/relationships/hyperlink" Target="mailto:ahleeva@mail.ru" TargetMode="External"/><Relationship Id="rId22" Type="http://schemas.openxmlformats.org/officeDocument/2006/relationships/hyperlink" Target="mailto:olga_mailkova@mail.ru" TargetMode="External"/><Relationship Id="rId27" Type="http://schemas.openxmlformats.org/officeDocument/2006/relationships/hyperlink" Target="mailto:ruza_umc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78"/>
  <sheetViews>
    <sheetView tabSelected="1" topLeftCell="B1" zoomScaleNormal="100" zoomScaleSheetLayoutView="106" workbookViewId="0">
      <selection activeCell="D47" sqref="D47"/>
    </sheetView>
  </sheetViews>
  <sheetFormatPr defaultColWidth="9.140625" defaultRowHeight="15.75" x14ac:dyDescent="0.25"/>
  <cols>
    <col min="1" max="1" width="4.42578125" style="124" bestFit="1" customWidth="1"/>
    <col min="2" max="2" width="8.42578125" style="129" customWidth="1"/>
    <col min="3" max="3" width="21.42578125" style="124" customWidth="1"/>
    <col min="4" max="4" width="38.85546875" style="124" customWidth="1"/>
    <col min="5" max="6" width="19.42578125" style="124" customWidth="1"/>
    <col min="7" max="7" width="27.5703125" style="124" customWidth="1"/>
    <col min="8" max="8" width="7" style="124" customWidth="1"/>
    <col min="9" max="16384" width="9.140625" style="124"/>
  </cols>
  <sheetData>
    <row r="1" spans="1:8" s="118" customFormat="1" ht="25.5" x14ac:dyDescent="0.25">
      <c r="A1" s="116" t="s">
        <v>213</v>
      </c>
      <c r="B1" s="116" t="s">
        <v>398</v>
      </c>
      <c r="C1" s="116" t="s">
        <v>2</v>
      </c>
      <c r="D1" s="116" t="s">
        <v>5</v>
      </c>
      <c r="E1" s="116" t="s">
        <v>395</v>
      </c>
      <c r="F1" s="116" t="s">
        <v>396</v>
      </c>
      <c r="G1" s="116" t="s">
        <v>397</v>
      </c>
      <c r="H1" s="117" t="s">
        <v>460</v>
      </c>
    </row>
    <row r="2" spans="1:8" ht="20.25" hidden="1" customHeight="1" x14ac:dyDescent="0.25">
      <c r="A2" s="119" t="s">
        <v>390</v>
      </c>
      <c r="B2" s="120">
        <f>VLOOKUP(C2,'Список МО'!$A$2:$B$75,2)</f>
        <v>1</v>
      </c>
      <c r="C2" s="121" t="s">
        <v>156</v>
      </c>
      <c r="D2" s="121" t="s">
        <v>217</v>
      </c>
      <c r="E2" s="121" t="s">
        <v>219</v>
      </c>
      <c r="F2" s="121" t="s">
        <v>218</v>
      </c>
      <c r="G2" s="122" t="s">
        <v>837</v>
      </c>
      <c r="H2" s="123" t="s">
        <v>381</v>
      </c>
    </row>
    <row r="3" spans="1:8" ht="20.25" hidden="1" customHeight="1" x14ac:dyDescent="0.25">
      <c r="A3" s="119">
        <v>1</v>
      </c>
      <c r="B3" s="120">
        <f>VLOOKUP(C3,'Список МО'!$A$2:$B$75,2)</f>
        <v>1</v>
      </c>
      <c r="C3" s="121" t="s">
        <v>156</v>
      </c>
      <c r="D3" s="121" t="s">
        <v>214</v>
      </c>
      <c r="E3" s="121" t="s">
        <v>215</v>
      </c>
      <c r="F3" s="121" t="s">
        <v>216</v>
      </c>
      <c r="G3" s="122" t="s">
        <v>837</v>
      </c>
      <c r="H3" s="123" t="s">
        <v>381</v>
      </c>
    </row>
    <row r="4" spans="1:8" ht="35.450000000000003" hidden="1" customHeight="1" x14ac:dyDescent="0.25">
      <c r="A4" s="119">
        <v>13</v>
      </c>
      <c r="B4" s="120">
        <f>VLOOKUP(C4,'Список МО'!$A$2:$B$75,2)</f>
        <v>1</v>
      </c>
      <c r="C4" s="121" t="s">
        <v>157</v>
      </c>
      <c r="D4" s="121" t="s">
        <v>9</v>
      </c>
      <c r="E4" s="121" t="s">
        <v>248</v>
      </c>
      <c r="F4" s="121" t="s">
        <v>249</v>
      </c>
      <c r="G4" s="125" t="s">
        <v>22</v>
      </c>
      <c r="H4" s="123" t="s">
        <v>381</v>
      </c>
    </row>
    <row r="5" spans="1:8" ht="20.25" hidden="1" customHeight="1" x14ac:dyDescent="0.25">
      <c r="A5" s="119">
        <v>34</v>
      </c>
      <c r="B5" s="120">
        <f>VLOOKUP(C5,'Список МО'!$A$2:$B$75,2)</f>
        <v>1</v>
      </c>
      <c r="C5" s="121" t="s">
        <v>158</v>
      </c>
      <c r="D5" s="121" t="s">
        <v>294</v>
      </c>
      <c r="E5" s="121" t="s">
        <v>295</v>
      </c>
      <c r="F5" s="121" t="s">
        <v>296</v>
      </c>
      <c r="G5" s="122" t="s">
        <v>838</v>
      </c>
      <c r="H5" s="123" t="s">
        <v>381</v>
      </c>
    </row>
    <row r="6" spans="1:8" ht="20.25" hidden="1" customHeight="1" x14ac:dyDescent="0.25">
      <c r="A6" s="119">
        <v>37</v>
      </c>
      <c r="B6" s="120">
        <f>VLOOKUP(C6,'Список МО'!$A$2:$B$75,2)</f>
        <v>1</v>
      </c>
      <c r="C6" s="121" t="s">
        <v>128</v>
      </c>
      <c r="D6" s="121" t="s">
        <v>117</v>
      </c>
      <c r="E6" s="121" t="s">
        <v>301</v>
      </c>
      <c r="F6" s="121" t="s">
        <v>302</v>
      </c>
      <c r="G6" s="122" t="s">
        <v>894</v>
      </c>
      <c r="H6" s="123" t="s">
        <v>381</v>
      </c>
    </row>
    <row r="7" spans="1:8" ht="20.25" hidden="1" customHeight="1" x14ac:dyDescent="0.25">
      <c r="A7" s="119">
        <v>64</v>
      </c>
      <c r="B7" s="120">
        <f>VLOOKUP(C7,'Список МО'!$A$2:$B$75,2)</f>
        <v>1</v>
      </c>
      <c r="C7" s="121" t="s">
        <v>161</v>
      </c>
      <c r="D7" s="121" t="s">
        <v>360</v>
      </c>
      <c r="E7" s="121" t="s">
        <v>361</v>
      </c>
      <c r="F7" s="121" t="s">
        <v>362</v>
      </c>
      <c r="G7" s="122" t="s">
        <v>839</v>
      </c>
      <c r="H7" s="123" t="s">
        <v>381</v>
      </c>
    </row>
    <row r="8" spans="1:8" ht="20.25" hidden="1" customHeight="1" x14ac:dyDescent="0.25">
      <c r="A8" s="119">
        <v>38</v>
      </c>
      <c r="B8" s="120">
        <f>VLOOKUP(C8,'Список МО'!$A$2:$B$75,2)</f>
        <v>1</v>
      </c>
      <c r="C8" s="121" t="s">
        <v>159</v>
      </c>
      <c r="D8" s="121" t="s">
        <v>303</v>
      </c>
      <c r="E8" s="121" t="s">
        <v>304</v>
      </c>
      <c r="F8" s="121" t="s">
        <v>305</v>
      </c>
      <c r="G8" s="122" t="s">
        <v>840</v>
      </c>
      <c r="H8" s="123" t="s">
        <v>381</v>
      </c>
    </row>
    <row r="9" spans="1:8" ht="20.25" hidden="1" customHeight="1" x14ac:dyDescent="0.25">
      <c r="A9" s="119">
        <v>44</v>
      </c>
      <c r="B9" s="120">
        <f>VLOOKUP(C9,'Список МО'!$A$2:$B$75,2)</f>
        <v>1</v>
      </c>
      <c r="C9" s="121" t="s">
        <v>75</v>
      </c>
      <c r="D9" s="121" t="s">
        <v>64</v>
      </c>
      <c r="E9" s="121" t="s">
        <v>316</v>
      </c>
      <c r="F9" s="121" t="s">
        <v>317</v>
      </c>
      <c r="G9" s="126" t="s">
        <v>110</v>
      </c>
      <c r="H9" s="123" t="s">
        <v>381</v>
      </c>
    </row>
    <row r="10" spans="1:8" ht="20.25" hidden="1" customHeight="1" x14ac:dyDescent="0.25">
      <c r="A10" s="119">
        <v>52</v>
      </c>
      <c r="B10" s="120">
        <f>VLOOKUP(C10,'Список МО'!$A$2:$B$75,2)</f>
        <v>1</v>
      </c>
      <c r="C10" s="121" t="s">
        <v>160</v>
      </c>
      <c r="D10" s="121" t="s">
        <v>335</v>
      </c>
      <c r="E10" s="121" t="s">
        <v>389</v>
      </c>
      <c r="F10" s="121" t="s">
        <v>336</v>
      </c>
      <c r="G10" s="126" t="s">
        <v>56</v>
      </c>
      <c r="H10" s="123" t="s">
        <v>381</v>
      </c>
    </row>
    <row r="11" spans="1:8" ht="20.25" hidden="1" customHeight="1" x14ac:dyDescent="0.25">
      <c r="A11" s="119">
        <v>58</v>
      </c>
      <c r="B11" s="120">
        <f>VLOOKUP(C11,'Список МО'!$A$2:$B$75,2)</f>
        <v>1</v>
      </c>
      <c r="C11" s="121" t="s">
        <v>15</v>
      </c>
      <c r="D11" s="121" t="s">
        <v>14</v>
      </c>
      <c r="E11" s="121" t="s">
        <v>466</v>
      </c>
      <c r="F11" s="121" t="s">
        <v>347</v>
      </c>
      <c r="G11" s="122" t="s">
        <v>895</v>
      </c>
      <c r="H11" s="123" t="s">
        <v>381</v>
      </c>
    </row>
    <row r="12" spans="1:8" ht="20.25" hidden="1" customHeight="1" x14ac:dyDescent="0.25">
      <c r="A12" s="119">
        <v>59</v>
      </c>
      <c r="B12" s="120">
        <f>VLOOKUP(C12,'Список МО'!$A$2:$B$75,2)</f>
        <v>1</v>
      </c>
      <c r="C12" s="121" t="s">
        <v>13</v>
      </c>
      <c r="D12" s="121" t="s">
        <v>12</v>
      </c>
      <c r="E12" s="121" t="s">
        <v>348</v>
      </c>
      <c r="F12" s="121" t="s">
        <v>349</v>
      </c>
      <c r="G12" s="126" t="s">
        <v>23</v>
      </c>
      <c r="H12" s="123" t="s">
        <v>381</v>
      </c>
    </row>
    <row r="13" spans="1:8" ht="32.25" hidden="1" customHeight="1" x14ac:dyDescent="0.25">
      <c r="A13" s="119">
        <v>73</v>
      </c>
      <c r="B13" s="120">
        <f>VLOOKUP(C13,'Список МО'!$A$2:$B$75,2)</f>
        <v>2</v>
      </c>
      <c r="C13" s="121" t="s">
        <v>129</v>
      </c>
      <c r="D13" s="121" t="s">
        <v>120</v>
      </c>
      <c r="E13" s="121" t="s">
        <v>465</v>
      </c>
      <c r="F13" s="121" t="s">
        <v>377</v>
      </c>
      <c r="G13" s="126" t="s">
        <v>151</v>
      </c>
      <c r="H13" s="123" t="s">
        <v>381</v>
      </c>
    </row>
    <row r="14" spans="1:8" ht="22.5" hidden="1" customHeight="1" x14ac:dyDescent="0.25">
      <c r="A14" s="119">
        <v>4</v>
      </c>
      <c r="B14" s="120">
        <f>VLOOKUP(C14,'Список МО'!$A$2:$B$75,2)</f>
        <v>2</v>
      </c>
      <c r="C14" s="121" t="s">
        <v>162</v>
      </c>
      <c r="D14" s="121" t="s">
        <v>224</v>
      </c>
      <c r="E14" s="121" t="s">
        <v>225</v>
      </c>
      <c r="F14" s="121" t="s">
        <v>226</v>
      </c>
      <c r="G14" s="122" t="s">
        <v>841</v>
      </c>
      <c r="H14" s="123" t="s">
        <v>381</v>
      </c>
    </row>
    <row r="15" spans="1:8" ht="20.25" hidden="1" customHeight="1" x14ac:dyDescent="0.25">
      <c r="A15" s="119">
        <v>72</v>
      </c>
      <c r="B15" s="120">
        <f>VLOOKUP(C15,'Список МО'!$A$2:$B$75,2)</f>
        <v>2</v>
      </c>
      <c r="C15" s="121" t="s">
        <v>166</v>
      </c>
      <c r="D15" s="121" t="s">
        <v>376</v>
      </c>
      <c r="E15" s="121"/>
      <c r="F15" s="121"/>
      <c r="G15" s="121"/>
      <c r="H15" s="123" t="s">
        <v>381</v>
      </c>
    </row>
    <row r="16" spans="1:8" ht="20.25" hidden="1" customHeight="1" x14ac:dyDescent="0.25">
      <c r="A16" s="119">
        <v>16</v>
      </c>
      <c r="B16" s="120">
        <f>VLOOKUP(C16,'Список МО'!$A$2:$B$75,2)</f>
        <v>2</v>
      </c>
      <c r="C16" s="121" t="s">
        <v>164</v>
      </c>
      <c r="D16" s="121" t="s">
        <v>890</v>
      </c>
      <c r="E16" s="121" t="s">
        <v>892</v>
      </c>
      <c r="F16" s="121" t="s">
        <v>891</v>
      </c>
      <c r="G16" s="122" t="s">
        <v>893</v>
      </c>
      <c r="H16" s="123" t="s">
        <v>381</v>
      </c>
    </row>
    <row r="17" spans="1:8" ht="20.25" hidden="1" customHeight="1" x14ac:dyDescent="0.25">
      <c r="A17" s="119">
        <v>18</v>
      </c>
      <c r="B17" s="120">
        <f>VLOOKUP(C17,'Список МО'!$A$2:$B$75,2)</f>
        <v>2</v>
      </c>
      <c r="C17" s="121" t="s">
        <v>165</v>
      </c>
      <c r="D17" s="121" t="s">
        <v>842</v>
      </c>
      <c r="E17" s="121" t="s">
        <v>256</v>
      </c>
      <c r="F17" s="121" t="s">
        <v>257</v>
      </c>
      <c r="G17" s="122" t="s">
        <v>843</v>
      </c>
      <c r="H17" s="123" t="s">
        <v>381</v>
      </c>
    </row>
    <row r="18" spans="1:8" ht="20.25" hidden="1" customHeight="1" x14ac:dyDescent="0.25">
      <c r="A18" s="119">
        <v>62</v>
      </c>
      <c r="B18" s="120">
        <f>VLOOKUP(C18,'Список МО'!$A$2:$B$75,2)</f>
        <v>2</v>
      </c>
      <c r="C18" s="121" t="s">
        <v>171</v>
      </c>
      <c r="D18" s="121" t="s">
        <v>122</v>
      </c>
      <c r="E18" s="121" t="s">
        <v>355</v>
      </c>
      <c r="F18" s="121" t="s">
        <v>356</v>
      </c>
      <c r="G18" s="126" t="s">
        <v>153</v>
      </c>
      <c r="H18" s="123" t="s">
        <v>381</v>
      </c>
    </row>
    <row r="19" spans="1:8" ht="20.25" hidden="1" customHeight="1" x14ac:dyDescent="0.25">
      <c r="A19" s="119">
        <v>31</v>
      </c>
      <c r="B19" s="120">
        <f>VLOOKUP(C19,'Список МО'!$A$2:$B$75,2)</f>
        <v>2</v>
      </c>
      <c r="C19" s="121" t="s">
        <v>167</v>
      </c>
      <c r="D19" s="121" t="s">
        <v>287</v>
      </c>
      <c r="E19" s="121" t="s">
        <v>288</v>
      </c>
      <c r="F19" s="121" t="s">
        <v>289</v>
      </c>
      <c r="G19" s="131" t="s">
        <v>915</v>
      </c>
      <c r="H19" s="123" t="s">
        <v>381</v>
      </c>
    </row>
    <row r="20" spans="1:8" ht="20.25" hidden="1" customHeight="1" x14ac:dyDescent="0.25">
      <c r="A20" s="119">
        <v>71</v>
      </c>
      <c r="B20" s="120">
        <f>VLOOKUP(C20,'Список МО'!$A$2:$B$75,2)</f>
        <v>2</v>
      </c>
      <c r="C20" s="121" t="s">
        <v>169</v>
      </c>
      <c r="D20" s="121" t="s">
        <v>898</v>
      </c>
      <c r="E20" s="121" t="s">
        <v>879</v>
      </c>
      <c r="F20" s="121" t="s">
        <v>900</v>
      </c>
      <c r="G20" s="122" t="s">
        <v>899</v>
      </c>
      <c r="H20" s="123" t="s">
        <v>381</v>
      </c>
    </row>
    <row r="21" spans="1:8" ht="20.25" hidden="1" customHeight="1" x14ac:dyDescent="0.25">
      <c r="A21" s="119">
        <v>33</v>
      </c>
      <c r="B21" s="120">
        <f>VLOOKUP(C21,'Список МО'!$A$2:$B$75,2)</f>
        <v>2</v>
      </c>
      <c r="C21" s="121" t="s">
        <v>168</v>
      </c>
      <c r="D21" s="121" t="s">
        <v>889</v>
      </c>
      <c r="E21" s="121" t="s">
        <v>386</v>
      </c>
      <c r="F21" s="121" t="s">
        <v>293</v>
      </c>
      <c r="G21" s="122" t="s">
        <v>849</v>
      </c>
      <c r="H21" s="123" t="s">
        <v>381</v>
      </c>
    </row>
    <row r="22" spans="1:8" ht="20.25" hidden="1" customHeight="1" x14ac:dyDescent="0.25">
      <c r="A22" s="119">
        <v>35</v>
      </c>
      <c r="B22" s="120">
        <f>VLOOKUP(C22,'Список МО'!$A$2:$B$75,2)</f>
        <v>2</v>
      </c>
      <c r="C22" s="121" t="s">
        <v>170</v>
      </c>
      <c r="D22" s="121" t="s">
        <v>297</v>
      </c>
      <c r="E22" s="121" t="s">
        <v>387</v>
      </c>
      <c r="F22" s="121" t="s">
        <v>298</v>
      </c>
      <c r="G22" s="122" t="s">
        <v>844</v>
      </c>
      <c r="H22" s="123" t="s">
        <v>381</v>
      </c>
    </row>
    <row r="23" spans="1:8" ht="20.25" hidden="1" customHeight="1" x14ac:dyDescent="0.25">
      <c r="A23" s="119">
        <v>66</v>
      </c>
      <c r="B23" s="120">
        <f>VLOOKUP(C23,'Список МО'!$A$2:$B$75,2)</f>
        <v>2</v>
      </c>
      <c r="C23" s="121" t="s">
        <v>172</v>
      </c>
      <c r="D23" s="121" t="s">
        <v>124</v>
      </c>
      <c r="E23" s="121" t="s">
        <v>364</v>
      </c>
      <c r="F23" s="121" t="s">
        <v>876</v>
      </c>
      <c r="G23" s="122" t="s">
        <v>155</v>
      </c>
      <c r="H23" s="123" t="s">
        <v>381</v>
      </c>
    </row>
    <row r="24" spans="1:8" ht="33.6" hidden="1" customHeight="1" x14ac:dyDescent="0.25">
      <c r="A24" s="119">
        <v>70</v>
      </c>
      <c r="B24" s="120">
        <f>VLOOKUP(C24,'Список МО'!$A$2:$B$75,2)</f>
        <v>2</v>
      </c>
      <c r="C24" s="121" t="s">
        <v>173</v>
      </c>
      <c r="D24" s="121" t="s">
        <v>41</v>
      </c>
      <c r="E24" s="121" t="s">
        <v>374</v>
      </c>
      <c r="F24" s="121" t="s">
        <v>375</v>
      </c>
      <c r="G24" s="127" t="s">
        <v>58</v>
      </c>
      <c r="H24" s="123" t="s">
        <v>381</v>
      </c>
    </row>
    <row r="25" spans="1:8" ht="20.25" hidden="1" customHeight="1" x14ac:dyDescent="0.25">
      <c r="A25" s="119">
        <v>2</v>
      </c>
      <c r="B25" s="120">
        <f>VLOOKUP(C25,'Список МО'!$A$2:$B$75,2)</f>
        <v>3</v>
      </c>
      <c r="C25" s="121" t="s">
        <v>126</v>
      </c>
      <c r="D25" s="121" t="s">
        <v>115</v>
      </c>
      <c r="E25" s="121" t="s">
        <v>220</v>
      </c>
      <c r="F25" s="121" t="s">
        <v>221</v>
      </c>
      <c r="G25" s="121" t="s">
        <v>146</v>
      </c>
      <c r="H25" s="123" t="s">
        <v>381</v>
      </c>
    </row>
    <row r="26" spans="1:8" ht="20.25" hidden="1" customHeight="1" x14ac:dyDescent="0.25">
      <c r="A26" s="119">
        <v>5</v>
      </c>
      <c r="B26" s="120">
        <f>VLOOKUP(C26,'Список МО'!$A$2:$B$75,2)</f>
        <v>3</v>
      </c>
      <c r="C26" s="121" t="s">
        <v>174</v>
      </c>
      <c r="D26" s="121" t="s">
        <v>846</v>
      </c>
      <c r="E26" s="121" t="s">
        <v>227</v>
      </c>
      <c r="F26" s="121" t="s">
        <v>871</v>
      </c>
      <c r="G26" s="121" t="s">
        <v>847</v>
      </c>
      <c r="H26" s="123" t="s">
        <v>381</v>
      </c>
    </row>
    <row r="27" spans="1:8" ht="20.25" hidden="1" customHeight="1" x14ac:dyDescent="0.25">
      <c r="A27" s="119">
        <v>7</v>
      </c>
      <c r="B27" s="120">
        <f>VLOOKUP(C27,'Список МО'!$A$2:$B$75,2)</f>
        <v>3</v>
      </c>
      <c r="C27" s="121" t="s">
        <v>175</v>
      </c>
      <c r="D27" s="121" t="s">
        <v>230</v>
      </c>
      <c r="E27" s="121" t="s">
        <v>231</v>
      </c>
      <c r="F27" s="130"/>
      <c r="G27" s="122" t="s">
        <v>909</v>
      </c>
      <c r="H27" s="123" t="s">
        <v>381</v>
      </c>
    </row>
    <row r="28" spans="1:8" ht="20.25" hidden="1" customHeight="1" x14ac:dyDescent="0.25">
      <c r="A28" s="119">
        <v>14</v>
      </c>
      <c r="B28" s="120">
        <f>VLOOKUP(C28,'Список МО'!$A$2:$B$75,2)</f>
        <v>3</v>
      </c>
      <c r="C28" s="121" t="s">
        <v>176</v>
      </c>
      <c r="D28" s="121" t="s">
        <v>919</v>
      </c>
      <c r="E28" s="121" t="s">
        <v>920</v>
      </c>
      <c r="F28" s="121" t="s">
        <v>921</v>
      </c>
      <c r="G28" s="121" t="s">
        <v>848</v>
      </c>
      <c r="H28" s="123" t="s">
        <v>381</v>
      </c>
    </row>
    <row r="29" spans="1:8" ht="20.25" hidden="1" customHeight="1" x14ac:dyDescent="0.25">
      <c r="A29" s="119">
        <v>24</v>
      </c>
      <c r="B29" s="120">
        <f>VLOOKUP(C29,'Список МО'!$A$2:$B$75,2)</f>
        <v>3</v>
      </c>
      <c r="C29" s="121" t="s">
        <v>77</v>
      </c>
      <c r="D29" s="121" t="s">
        <v>67</v>
      </c>
      <c r="E29" s="121" t="s">
        <v>272</v>
      </c>
      <c r="F29" s="121" t="s">
        <v>273</v>
      </c>
      <c r="G29" s="126" t="s">
        <v>113</v>
      </c>
      <c r="H29" s="123" t="s">
        <v>381</v>
      </c>
    </row>
    <row r="30" spans="1:8" ht="20.25" hidden="1" customHeight="1" x14ac:dyDescent="0.25">
      <c r="A30" s="119">
        <v>29</v>
      </c>
      <c r="B30" s="120">
        <f>VLOOKUP(C30,'Список МО'!$A$2:$B$75,2)</f>
        <v>3</v>
      </c>
      <c r="C30" s="121" t="s">
        <v>79</v>
      </c>
      <c r="D30" s="121" t="s">
        <v>147</v>
      </c>
      <c r="E30" s="121" t="s">
        <v>282</v>
      </c>
      <c r="F30" s="121" t="s">
        <v>283</v>
      </c>
      <c r="G30" s="126" t="s">
        <v>148</v>
      </c>
      <c r="H30" s="123" t="s">
        <v>381</v>
      </c>
    </row>
    <row r="31" spans="1:8" ht="20.25" hidden="1" customHeight="1" x14ac:dyDescent="0.25">
      <c r="A31" s="119">
        <v>30</v>
      </c>
      <c r="B31" s="120">
        <f>VLOOKUP(C31,'Список МО'!$A$2:$B$75,2)</f>
        <v>3</v>
      </c>
      <c r="C31" s="121" t="s">
        <v>177</v>
      </c>
      <c r="D31" s="121" t="s">
        <v>284</v>
      </c>
      <c r="E31" s="121" t="s">
        <v>285</v>
      </c>
      <c r="F31" s="121" t="s">
        <v>286</v>
      </c>
      <c r="G31" s="121" t="s">
        <v>887</v>
      </c>
      <c r="H31" s="123" t="s">
        <v>381</v>
      </c>
    </row>
    <row r="32" spans="1:8" ht="20.25" hidden="1" customHeight="1" x14ac:dyDescent="0.25">
      <c r="A32" s="119">
        <v>43</v>
      </c>
      <c r="B32" s="120">
        <f>VLOOKUP(C32,'Список МО'!$A$2:$B$75,2)</f>
        <v>3</v>
      </c>
      <c r="C32" s="121" t="s">
        <v>178</v>
      </c>
      <c r="D32" s="121" t="s">
        <v>313</v>
      </c>
      <c r="E32" s="121" t="s">
        <v>314</v>
      </c>
      <c r="F32" s="121" t="s">
        <v>315</v>
      </c>
      <c r="G32" s="121" t="s">
        <v>896</v>
      </c>
      <c r="H32" s="123" t="s">
        <v>381</v>
      </c>
    </row>
    <row r="33" spans="1:8" ht="20.25" hidden="1" customHeight="1" x14ac:dyDescent="0.25">
      <c r="A33" s="119">
        <v>45</v>
      </c>
      <c r="B33" s="120">
        <f>VLOOKUP(C33,'Список МО'!$A$2:$B$75,2)</f>
        <v>3</v>
      </c>
      <c r="C33" s="121" t="s">
        <v>29</v>
      </c>
      <c r="D33" s="121" t="s">
        <v>28</v>
      </c>
      <c r="E33" s="121" t="s">
        <v>318</v>
      </c>
      <c r="F33" s="121" t="s">
        <v>319</v>
      </c>
      <c r="G33" s="128" t="s">
        <v>884</v>
      </c>
      <c r="H33" s="123" t="s">
        <v>381</v>
      </c>
    </row>
    <row r="34" spans="1:8" ht="20.25" hidden="1" customHeight="1" x14ac:dyDescent="0.25">
      <c r="A34" s="119">
        <v>54</v>
      </c>
      <c r="B34" s="120">
        <f>VLOOKUP(C34,'Список МО'!$A$2:$B$75,2)</f>
        <v>3</v>
      </c>
      <c r="C34" s="121" t="s">
        <v>179</v>
      </c>
      <c r="D34" s="121" t="s">
        <v>339</v>
      </c>
      <c r="E34" s="121" t="s">
        <v>340</v>
      </c>
      <c r="F34" s="121" t="s">
        <v>341</v>
      </c>
      <c r="G34" s="121" t="s">
        <v>885</v>
      </c>
      <c r="H34" s="123" t="s">
        <v>381</v>
      </c>
    </row>
    <row r="35" spans="1:8" ht="20.25" hidden="1" customHeight="1" x14ac:dyDescent="0.25">
      <c r="A35" s="119">
        <v>6</v>
      </c>
      <c r="B35" s="120">
        <v>3</v>
      </c>
      <c r="C35" s="121" t="s">
        <v>38</v>
      </c>
      <c r="D35" s="121" t="s">
        <v>228</v>
      </c>
      <c r="E35" s="121" t="s">
        <v>382</v>
      </c>
      <c r="F35" s="121" t="s">
        <v>229</v>
      </c>
      <c r="G35" s="121" t="s">
        <v>857</v>
      </c>
      <c r="H35" s="123" t="s">
        <v>381</v>
      </c>
    </row>
    <row r="36" spans="1:8" ht="20.25" hidden="1" customHeight="1" x14ac:dyDescent="0.25">
      <c r="A36" s="119">
        <v>74</v>
      </c>
      <c r="B36" s="120">
        <f>VLOOKUP(C36,'Список МО'!$A$2:$B$75,2)</f>
        <v>4</v>
      </c>
      <c r="C36" s="121" t="s">
        <v>181</v>
      </c>
      <c r="D36" s="121" t="s">
        <v>378</v>
      </c>
      <c r="E36" s="121" t="s">
        <v>379</v>
      </c>
      <c r="F36" s="121" t="s">
        <v>380</v>
      </c>
      <c r="G36" s="121" t="s">
        <v>897</v>
      </c>
      <c r="H36" s="123" t="s">
        <v>381</v>
      </c>
    </row>
    <row r="37" spans="1:8" ht="20.25" hidden="1" customHeight="1" x14ac:dyDescent="0.25">
      <c r="A37" s="119">
        <v>17</v>
      </c>
      <c r="B37" s="120">
        <f>VLOOKUP(C37,'Список МО'!$A$2:$B$75,2)</f>
        <v>4</v>
      </c>
      <c r="C37" s="121" t="s">
        <v>180</v>
      </c>
      <c r="D37" s="121" t="s">
        <v>253</v>
      </c>
      <c r="E37" s="121" t="s">
        <v>254</v>
      </c>
      <c r="F37" s="121" t="s">
        <v>255</v>
      </c>
      <c r="G37" s="121" t="s">
        <v>901</v>
      </c>
      <c r="H37" s="123" t="s">
        <v>381</v>
      </c>
    </row>
    <row r="38" spans="1:8" ht="20.25" hidden="1" customHeight="1" x14ac:dyDescent="0.25">
      <c r="A38" s="119">
        <v>19</v>
      </c>
      <c r="B38" s="120">
        <f>VLOOKUP(C38,'Список МО'!$A$2:$B$75,2)</f>
        <v>4</v>
      </c>
      <c r="C38" s="121" t="s">
        <v>27</v>
      </c>
      <c r="D38" s="121" t="s">
        <v>26</v>
      </c>
      <c r="E38" s="121" t="s">
        <v>258</v>
      </c>
      <c r="F38" s="121" t="s">
        <v>259</v>
      </c>
      <c r="G38" s="126" t="s">
        <v>54</v>
      </c>
      <c r="H38" s="123" t="s">
        <v>381</v>
      </c>
    </row>
    <row r="39" spans="1:8" ht="20.25" hidden="1" customHeight="1" x14ac:dyDescent="0.25">
      <c r="A39" s="119">
        <v>25</v>
      </c>
      <c r="B39" s="120">
        <f>VLOOKUP(C39,'Список МО'!$A$2:$B$75,2)</f>
        <v>4</v>
      </c>
      <c r="C39" s="121" t="s">
        <v>19</v>
      </c>
      <c r="D39" s="121" t="s">
        <v>18</v>
      </c>
      <c r="E39" s="121" t="s">
        <v>274</v>
      </c>
      <c r="F39" s="121" t="s">
        <v>275</v>
      </c>
      <c r="G39" s="126" t="s">
        <v>24</v>
      </c>
      <c r="H39" s="123" t="s">
        <v>381</v>
      </c>
    </row>
    <row r="40" spans="1:8" ht="20.25" hidden="1" customHeight="1" x14ac:dyDescent="0.25">
      <c r="A40" s="119">
        <v>28</v>
      </c>
      <c r="B40" s="120">
        <f>VLOOKUP(C40,'Список МО'!$A$2:$B$75,2)</f>
        <v>4</v>
      </c>
      <c r="C40" s="121" t="s">
        <v>182</v>
      </c>
      <c r="D40" s="121" t="s">
        <v>917</v>
      </c>
      <c r="E40" s="121" t="s">
        <v>281</v>
      </c>
      <c r="F40" s="121" t="s">
        <v>918</v>
      </c>
      <c r="G40" s="131" t="s">
        <v>881</v>
      </c>
      <c r="H40" s="123" t="s">
        <v>381</v>
      </c>
    </row>
    <row r="41" spans="1:8" ht="20.25" hidden="1" customHeight="1" x14ac:dyDescent="0.25">
      <c r="A41" s="119">
        <v>32</v>
      </c>
      <c r="B41" s="120">
        <f>VLOOKUP(C41,'Список МО'!$A$2:$B$75,2)</f>
        <v>4</v>
      </c>
      <c r="C41" s="121" t="s">
        <v>183</v>
      </c>
      <c r="D41" s="121" t="s">
        <v>290</v>
      </c>
      <c r="E41" s="121" t="s">
        <v>291</v>
      </c>
      <c r="F41" s="121" t="s">
        <v>292</v>
      </c>
      <c r="G41" s="121" t="s">
        <v>850</v>
      </c>
      <c r="H41" s="123" t="s">
        <v>381</v>
      </c>
    </row>
    <row r="42" spans="1:8" ht="20.25" hidden="1" customHeight="1" x14ac:dyDescent="0.25">
      <c r="A42" s="119">
        <v>41</v>
      </c>
      <c r="B42" s="120">
        <f>VLOOKUP(C42,'Список МО'!$A$2:$B$75,2)</f>
        <v>4</v>
      </c>
      <c r="C42" s="121" t="s">
        <v>184</v>
      </c>
      <c r="D42" s="121" t="s">
        <v>310</v>
      </c>
      <c r="E42" s="121" t="s">
        <v>311</v>
      </c>
      <c r="F42" s="121" t="s">
        <v>872</v>
      </c>
      <c r="G42" s="121" t="s">
        <v>851</v>
      </c>
      <c r="H42" s="123" t="s">
        <v>381</v>
      </c>
    </row>
    <row r="43" spans="1:8" ht="20.25" hidden="1" customHeight="1" x14ac:dyDescent="0.25">
      <c r="A43" s="119">
        <v>46</v>
      </c>
      <c r="B43" s="120">
        <f>VLOOKUP(C43,'Список МО'!$A$2:$B$75,2)</f>
        <v>4</v>
      </c>
      <c r="C43" s="121" t="s">
        <v>185</v>
      </c>
      <c r="D43" s="121" t="s">
        <v>320</v>
      </c>
      <c r="E43" s="121" t="s">
        <v>321</v>
      </c>
      <c r="F43" s="121" t="s">
        <v>322</v>
      </c>
      <c r="G43" s="121" t="s">
        <v>852</v>
      </c>
      <c r="H43" s="123" t="s">
        <v>381</v>
      </c>
    </row>
    <row r="44" spans="1:8" ht="38.25" hidden="1" customHeight="1" x14ac:dyDescent="0.25">
      <c r="A44" s="119">
        <v>57</v>
      </c>
      <c r="B44" s="120">
        <f>VLOOKUP(C44,'Список МО'!$A$2:$B$75,2)</f>
        <v>4</v>
      </c>
      <c r="C44" s="121" t="s">
        <v>187</v>
      </c>
      <c r="D44" s="121" t="s">
        <v>345</v>
      </c>
      <c r="E44" s="121" t="s">
        <v>878</v>
      </c>
      <c r="F44" s="121" t="s">
        <v>346</v>
      </c>
      <c r="G44" s="121" t="s">
        <v>853</v>
      </c>
      <c r="H44" s="123" t="s">
        <v>381</v>
      </c>
    </row>
    <row r="45" spans="1:8" ht="20.25" hidden="1" customHeight="1" x14ac:dyDescent="0.25">
      <c r="A45" s="119">
        <v>55</v>
      </c>
      <c r="B45" s="120">
        <f>VLOOKUP(C45,'Список МО'!$A$2:$B$75,2)</f>
        <v>4</v>
      </c>
      <c r="C45" s="121" t="s">
        <v>186</v>
      </c>
      <c r="D45" s="121" t="s">
        <v>854</v>
      </c>
      <c r="E45" s="121" t="s">
        <v>873</v>
      </c>
      <c r="F45" s="121" t="s">
        <v>874</v>
      </c>
      <c r="G45" s="121" t="s">
        <v>855</v>
      </c>
      <c r="H45" s="123" t="s">
        <v>381</v>
      </c>
    </row>
    <row r="46" spans="1:8" ht="20.25" hidden="1" customHeight="1" x14ac:dyDescent="0.25">
      <c r="A46" s="119">
        <v>60</v>
      </c>
      <c r="B46" s="120">
        <f>VLOOKUP(C46,'Список МО'!$A$2:$B$75,2)</f>
        <v>4</v>
      </c>
      <c r="C46" s="121" t="s">
        <v>188</v>
      </c>
      <c r="D46" s="121" t="s">
        <v>391</v>
      </c>
      <c r="E46" s="121" t="s">
        <v>350</v>
      </c>
      <c r="F46" s="121" t="s">
        <v>351</v>
      </c>
      <c r="G46" s="121" t="s">
        <v>856</v>
      </c>
      <c r="H46" s="123" t="s">
        <v>381</v>
      </c>
    </row>
    <row r="47" spans="1:8" ht="20.25" customHeight="1" x14ac:dyDescent="0.25">
      <c r="A47" s="119">
        <v>8</v>
      </c>
      <c r="B47" s="120">
        <f>VLOOKUP(C47,'Список МО'!$A$2:$B$75,2)</f>
        <v>5</v>
      </c>
      <c r="C47" s="121" t="s">
        <v>189</v>
      </c>
      <c r="D47" s="121" t="s">
        <v>35</v>
      </c>
      <c r="E47" s="121" t="s">
        <v>233</v>
      </c>
      <c r="F47" s="121" t="s">
        <v>234</v>
      </c>
      <c r="G47" s="121" t="s">
        <v>232</v>
      </c>
      <c r="H47" s="123" t="s">
        <v>381</v>
      </c>
    </row>
    <row r="48" spans="1:8" ht="20.25" customHeight="1" x14ac:dyDescent="0.25">
      <c r="A48" s="119">
        <v>9</v>
      </c>
      <c r="B48" s="120">
        <f>VLOOKUP(C48,'Список МО'!$A$2:$B$75,2)</f>
        <v>5</v>
      </c>
      <c r="C48" s="121" t="s">
        <v>190</v>
      </c>
      <c r="D48" s="124" t="s">
        <v>923</v>
      </c>
      <c r="E48" s="124" t="s">
        <v>925</v>
      </c>
      <c r="F48" s="124" t="s">
        <v>924</v>
      </c>
      <c r="G48" s="124" t="s">
        <v>922</v>
      </c>
      <c r="H48" s="123" t="s">
        <v>381</v>
      </c>
    </row>
    <row r="49" spans="1:8" ht="20.25" hidden="1" customHeight="1" x14ac:dyDescent="0.25">
      <c r="A49" s="119"/>
      <c r="B49" s="120"/>
      <c r="C49" s="132" t="s">
        <v>190</v>
      </c>
      <c r="D49" s="132" t="s">
        <v>235</v>
      </c>
      <c r="E49" s="132" t="s">
        <v>236</v>
      </c>
      <c r="F49" s="132" t="s">
        <v>237</v>
      </c>
      <c r="G49" s="132" t="s">
        <v>845</v>
      </c>
      <c r="H49" s="123"/>
    </row>
    <row r="50" spans="1:8" ht="20.25" customHeight="1" x14ac:dyDescent="0.25">
      <c r="A50" s="119" t="s">
        <v>242</v>
      </c>
      <c r="B50" s="120">
        <f>VLOOKUP(C50,'Список МО'!$A$2:$B$75,2)</f>
        <v>5</v>
      </c>
      <c r="C50" s="121" t="s">
        <v>384</v>
      </c>
      <c r="D50" s="121" t="s">
        <v>20</v>
      </c>
      <c r="E50" s="121" t="s">
        <v>243</v>
      </c>
      <c r="F50" s="121" t="s">
        <v>244</v>
      </c>
      <c r="G50" s="126" t="s">
        <v>25</v>
      </c>
      <c r="H50" s="123" t="s">
        <v>381</v>
      </c>
    </row>
    <row r="51" spans="1:8" ht="20.25" customHeight="1" x14ac:dyDescent="0.25">
      <c r="A51" s="119">
        <v>11</v>
      </c>
      <c r="B51" s="120">
        <f>VLOOKUP(C51,'Список МО'!$A$2:$B$75,2)</f>
        <v>5</v>
      </c>
      <c r="C51" s="121" t="s">
        <v>383</v>
      </c>
      <c r="D51" s="121" t="s">
        <v>118</v>
      </c>
      <c r="E51" s="121" t="s">
        <v>241</v>
      </c>
      <c r="F51" s="121" t="s">
        <v>464</v>
      </c>
      <c r="G51" s="126" t="s">
        <v>150</v>
      </c>
      <c r="H51" s="123" t="s">
        <v>381</v>
      </c>
    </row>
    <row r="52" spans="1:8" ht="20.25" customHeight="1" x14ac:dyDescent="0.25">
      <c r="A52" s="119">
        <v>21</v>
      </c>
      <c r="B52" s="120">
        <f>VLOOKUP(C52,'Список МО'!$A$2:$B$75,2)</f>
        <v>5</v>
      </c>
      <c r="C52" s="121" t="s">
        <v>191</v>
      </c>
      <c r="D52" s="121" t="s">
        <v>263</v>
      </c>
      <c r="E52" s="121" t="s">
        <v>264</v>
      </c>
      <c r="F52" s="121" t="s">
        <v>265</v>
      </c>
      <c r="G52" s="121" t="s">
        <v>888</v>
      </c>
      <c r="H52" s="123" t="s">
        <v>381</v>
      </c>
    </row>
    <row r="53" spans="1:8" ht="20.25" customHeight="1" x14ac:dyDescent="0.25">
      <c r="A53" s="119">
        <v>26</v>
      </c>
      <c r="B53" s="120">
        <f>VLOOKUP(C53,'Список МО'!$A$2:$B$75,2)</f>
        <v>5</v>
      </c>
      <c r="C53" s="121" t="s">
        <v>192</v>
      </c>
      <c r="D53" s="121" t="s">
        <v>277</v>
      </c>
      <c r="E53" s="121" t="s">
        <v>385</v>
      </c>
      <c r="F53" s="121" t="s">
        <v>278</v>
      </c>
      <c r="G53" s="121" t="s">
        <v>276</v>
      </c>
      <c r="H53" s="123" t="s">
        <v>381</v>
      </c>
    </row>
    <row r="54" spans="1:8" ht="20.25" customHeight="1" x14ac:dyDescent="0.25">
      <c r="A54" s="119">
        <v>27</v>
      </c>
      <c r="B54" s="120">
        <f>VLOOKUP(C54,'Список МО'!$A$2:$B$75,2)</f>
        <v>5</v>
      </c>
      <c r="C54" s="121" t="s">
        <v>130</v>
      </c>
      <c r="D54" s="121" t="s">
        <v>121</v>
      </c>
      <c r="E54" s="121" t="s">
        <v>279</v>
      </c>
      <c r="F54" s="121" t="s">
        <v>280</v>
      </c>
      <c r="G54" s="126" t="s">
        <v>152</v>
      </c>
      <c r="H54" s="123" t="s">
        <v>381</v>
      </c>
    </row>
    <row r="55" spans="1:8" ht="20.25" customHeight="1" x14ac:dyDescent="0.25">
      <c r="A55" s="119">
        <v>48</v>
      </c>
      <c r="B55" s="120">
        <f>VLOOKUP(C55,'Список МО'!$A$2:$B$75,2)</f>
        <v>5</v>
      </c>
      <c r="C55" s="121" t="s">
        <v>193</v>
      </c>
      <c r="D55" s="121" t="s">
        <v>326</v>
      </c>
      <c r="E55" s="121" t="s">
        <v>327</v>
      </c>
      <c r="F55" s="121" t="s">
        <v>328</v>
      </c>
      <c r="G55" s="121" t="s">
        <v>858</v>
      </c>
      <c r="H55" s="123" t="s">
        <v>381</v>
      </c>
    </row>
    <row r="56" spans="1:8" ht="20.25" customHeight="1" x14ac:dyDescent="0.25">
      <c r="A56" s="119">
        <v>69</v>
      </c>
      <c r="B56" s="120">
        <f>VLOOKUP(C56,'Список МО'!$A$2:$B$75,2)</f>
        <v>5</v>
      </c>
      <c r="C56" s="121" t="s">
        <v>195</v>
      </c>
      <c r="D56" s="121" t="s">
        <v>371</v>
      </c>
      <c r="E56" s="121" t="s">
        <v>372</v>
      </c>
      <c r="F56" s="121" t="s">
        <v>373</v>
      </c>
      <c r="G56" s="122" t="s">
        <v>907</v>
      </c>
      <c r="H56" s="123" t="s">
        <v>381</v>
      </c>
    </row>
    <row r="57" spans="1:8" ht="20.25" customHeight="1" x14ac:dyDescent="0.25">
      <c r="A57" s="119">
        <v>51</v>
      </c>
      <c r="B57" s="120">
        <f>VLOOKUP(C57,'Список МО'!$A$2:$B$75,2)</f>
        <v>5</v>
      </c>
      <c r="C57" s="121" t="s">
        <v>194</v>
      </c>
      <c r="D57" s="121" t="s">
        <v>332</v>
      </c>
      <c r="E57" s="121" t="s">
        <v>333</v>
      </c>
      <c r="F57" s="121" t="s">
        <v>334</v>
      </c>
      <c r="G57" s="121" t="s">
        <v>859</v>
      </c>
      <c r="H57" s="123" t="s">
        <v>381</v>
      </c>
    </row>
    <row r="58" spans="1:8" ht="20.25" hidden="1" customHeight="1" x14ac:dyDescent="0.25">
      <c r="A58" s="119">
        <v>10</v>
      </c>
      <c r="B58" s="120">
        <f>VLOOKUP(C58,'Список МО'!$A$2:$B$75,2)</f>
        <v>6</v>
      </c>
      <c r="C58" s="121" t="s">
        <v>31</v>
      </c>
      <c r="D58" s="121" t="s">
        <v>238</v>
      </c>
      <c r="E58" s="121" t="s">
        <v>239</v>
      </c>
      <c r="F58" s="121" t="s">
        <v>240</v>
      </c>
      <c r="G58" s="121" t="s">
        <v>149</v>
      </c>
      <c r="H58" s="123" t="s">
        <v>381</v>
      </c>
    </row>
    <row r="59" spans="1:8" ht="20.25" hidden="1" customHeight="1" x14ac:dyDescent="0.25">
      <c r="A59" s="119">
        <v>22</v>
      </c>
      <c r="B59" s="120">
        <f>VLOOKUP(C59,'Список МО'!$A$2:$B$75,2)</f>
        <v>6</v>
      </c>
      <c r="C59" s="121" t="s">
        <v>76</v>
      </c>
      <c r="D59" s="121" t="s">
        <v>266</v>
      </c>
      <c r="E59" s="121" t="s">
        <v>267</v>
      </c>
      <c r="F59" s="121" t="s">
        <v>268</v>
      </c>
      <c r="G59" s="126" t="s">
        <v>880</v>
      </c>
      <c r="H59" s="123" t="s">
        <v>381</v>
      </c>
    </row>
    <row r="60" spans="1:8" ht="20.25" hidden="1" customHeight="1" x14ac:dyDescent="0.25">
      <c r="A60" s="119">
        <v>3</v>
      </c>
      <c r="B60" s="120">
        <f>VLOOKUP(C60,'Список МО'!$A$2:$B$75,2)</f>
        <v>6</v>
      </c>
      <c r="C60" s="121" t="s">
        <v>196</v>
      </c>
      <c r="D60" s="121" t="s">
        <v>32</v>
      </c>
      <c r="E60" s="121" t="s">
        <v>222</v>
      </c>
      <c r="F60" s="121" t="s">
        <v>223</v>
      </c>
      <c r="G60" s="121" t="s">
        <v>860</v>
      </c>
      <c r="H60" s="123" t="s">
        <v>381</v>
      </c>
    </row>
    <row r="61" spans="1:8" ht="20.25" hidden="1" customHeight="1" x14ac:dyDescent="0.25">
      <c r="A61" s="119">
        <v>39</v>
      </c>
      <c r="B61" s="120">
        <f>VLOOKUP(C61,'Список МО'!$A$2:$B$75,2)</f>
        <v>6</v>
      </c>
      <c r="C61" s="121" t="s">
        <v>66</v>
      </c>
      <c r="D61" s="121" t="s">
        <v>306</v>
      </c>
      <c r="E61" s="121" t="s">
        <v>388</v>
      </c>
      <c r="F61" s="121" t="s">
        <v>875</v>
      </c>
      <c r="G61" s="126" t="s">
        <v>106</v>
      </c>
      <c r="H61" s="123" t="s">
        <v>381</v>
      </c>
    </row>
    <row r="62" spans="1:8" ht="20.25" hidden="1" customHeight="1" x14ac:dyDescent="0.25">
      <c r="A62" s="119">
        <v>65</v>
      </c>
      <c r="B62" s="120">
        <f>VLOOKUP(C62,'Список МО'!$A$2:$B$75,2)</f>
        <v>6</v>
      </c>
      <c r="C62" s="121" t="s">
        <v>202</v>
      </c>
      <c r="D62" s="121" t="s">
        <v>861</v>
      </c>
      <c r="E62" s="121" t="s">
        <v>394</v>
      </c>
      <c r="F62" s="121" t="s">
        <v>363</v>
      </c>
      <c r="G62" s="121" t="s">
        <v>154</v>
      </c>
      <c r="H62" s="123" t="s">
        <v>381</v>
      </c>
    </row>
    <row r="63" spans="1:8" ht="20.25" hidden="1" customHeight="1" x14ac:dyDescent="0.25">
      <c r="A63" s="119">
        <v>40</v>
      </c>
      <c r="B63" s="120">
        <f>VLOOKUP(C63,'Список МО'!$A$2:$B$75,2)</f>
        <v>6</v>
      </c>
      <c r="C63" s="121" t="s">
        <v>197</v>
      </c>
      <c r="D63" s="121" t="s">
        <v>307</v>
      </c>
      <c r="E63" s="121" t="s">
        <v>308</v>
      </c>
      <c r="F63" s="121" t="s">
        <v>309</v>
      </c>
      <c r="G63" s="121" t="s">
        <v>862</v>
      </c>
      <c r="H63" s="123" t="s">
        <v>381</v>
      </c>
    </row>
    <row r="64" spans="1:8" ht="20.25" hidden="1" customHeight="1" x14ac:dyDescent="0.25">
      <c r="A64" s="119">
        <v>42</v>
      </c>
      <c r="B64" s="120">
        <f>VLOOKUP(C64,'Список МО'!$A$2:$B$75,2)</f>
        <v>6</v>
      </c>
      <c r="C64" s="121" t="s">
        <v>7</v>
      </c>
      <c r="D64" s="121" t="s">
        <v>6</v>
      </c>
      <c r="E64" s="121" t="s">
        <v>312</v>
      </c>
      <c r="F64" s="121" t="s">
        <v>908</v>
      </c>
      <c r="G64" s="122" t="s">
        <v>906</v>
      </c>
      <c r="H64" s="123" t="s">
        <v>381</v>
      </c>
    </row>
    <row r="65" spans="1:8" ht="20.25" hidden="1" customHeight="1" x14ac:dyDescent="0.25">
      <c r="A65" s="119">
        <v>47</v>
      </c>
      <c r="B65" s="120">
        <f>VLOOKUP(C65,'Список МО'!$A$2:$B$75,2)</f>
        <v>6</v>
      </c>
      <c r="C65" s="121" t="s">
        <v>198</v>
      </c>
      <c r="D65" s="121" t="s">
        <v>323</v>
      </c>
      <c r="E65" s="121" t="s">
        <v>324</v>
      </c>
      <c r="F65" s="121" t="s">
        <v>325</v>
      </c>
      <c r="G65" s="121" t="s">
        <v>863</v>
      </c>
      <c r="H65" s="123" t="s">
        <v>381</v>
      </c>
    </row>
    <row r="66" spans="1:8" ht="20.25" hidden="1" customHeight="1" x14ac:dyDescent="0.25">
      <c r="A66" s="119">
        <v>68</v>
      </c>
      <c r="B66" s="120">
        <f>VLOOKUP(C66,'Список МО'!$A$2:$B$75,2)</f>
        <v>6</v>
      </c>
      <c r="C66" s="121" t="s">
        <v>203</v>
      </c>
      <c r="D66" s="121" t="s">
        <v>368</v>
      </c>
      <c r="E66" s="121" t="s">
        <v>369</v>
      </c>
      <c r="F66" s="121" t="s">
        <v>370</v>
      </c>
      <c r="G66" s="121" t="s">
        <v>864</v>
      </c>
      <c r="H66" s="123" t="s">
        <v>381</v>
      </c>
    </row>
    <row r="67" spans="1:8" ht="18.75" hidden="1" customHeight="1" x14ac:dyDescent="0.25">
      <c r="A67" s="119">
        <v>50</v>
      </c>
      <c r="B67" s="120">
        <f>VLOOKUP(C67,'Список МО'!$A$2:$B$75,2)</f>
        <v>6</v>
      </c>
      <c r="C67" s="121" t="s">
        <v>199</v>
      </c>
      <c r="D67" s="121" t="s">
        <v>330</v>
      </c>
      <c r="E67" s="121" t="s">
        <v>877</v>
      </c>
      <c r="F67" s="121" t="s">
        <v>331</v>
      </c>
      <c r="G67" s="121" t="s">
        <v>882</v>
      </c>
      <c r="H67" s="123" t="s">
        <v>381</v>
      </c>
    </row>
    <row r="68" spans="1:8" ht="20.25" hidden="1" customHeight="1" x14ac:dyDescent="0.25">
      <c r="A68" s="119">
        <v>53</v>
      </c>
      <c r="B68" s="120">
        <f>VLOOKUP(C68,'Список МО'!$A$2:$B$75,2)</f>
        <v>6</v>
      </c>
      <c r="C68" s="121" t="s">
        <v>200</v>
      </c>
      <c r="D68" s="121" t="s">
        <v>392</v>
      </c>
      <c r="E68" s="121" t="s">
        <v>393</v>
      </c>
      <c r="F68" s="121" t="s">
        <v>338</v>
      </c>
      <c r="G68" s="121" t="s">
        <v>337</v>
      </c>
      <c r="H68" s="123" t="s">
        <v>381</v>
      </c>
    </row>
    <row r="69" spans="1:8" ht="20.25" hidden="1" customHeight="1" x14ac:dyDescent="0.25">
      <c r="A69" s="119">
        <v>56</v>
      </c>
      <c r="B69" s="120">
        <f>VLOOKUP(C69,'Список МО'!$A$2:$B$75,2)</f>
        <v>6</v>
      </c>
      <c r="C69" s="121" t="s">
        <v>201</v>
      </c>
      <c r="D69" s="121" t="s">
        <v>342</v>
      </c>
      <c r="E69" s="121" t="s">
        <v>343</v>
      </c>
      <c r="F69" s="121" t="s">
        <v>344</v>
      </c>
      <c r="G69" s="121" t="s">
        <v>865</v>
      </c>
      <c r="H69" s="123" t="s">
        <v>381</v>
      </c>
    </row>
    <row r="70" spans="1:8" ht="20.25" hidden="1" customHeight="1" x14ac:dyDescent="0.25">
      <c r="A70" s="119">
        <v>12</v>
      </c>
      <c r="B70" s="120">
        <f>VLOOKUP(C70,'Список МО'!$A$2:$B$75,2)</f>
        <v>7</v>
      </c>
      <c r="C70" s="121" t="s">
        <v>204</v>
      </c>
      <c r="D70" s="121" t="s">
        <v>245</v>
      </c>
      <c r="E70" s="121" t="s">
        <v>246</v>
      </c>
      <c r="F70" s="121" t="s">
        <v>247</v>
      </c>
      <c r="G70" s="121" t="s">
        <v>883</v>
      </c>
      <c r="H70" s="123" t="s">
        <v>381</v>
      </c>
    </row>
    <row r="71" spans="1:8" ht="20.25" hidden="1" customHeight="1" x14ac:dyDescent="0.25">
      <c r="A71" s="119">
        <v>15</v>
      </c>
      <c r="B71" s="120">
        <f>VLOOKUP(C71,'Список МО'!$A$2:$B$75,2)</f>
        <v>7</v>
      </c>
      <c r="C71" s="121" t="s">
        <v>205</v>
      </c>
      <c r="D71" s="121" t="s">
        <v>250</v>
      </c>
      <c r="E71" s="121" t="s">
        <v>251</v>
      </c>
      <c r="F71" s="121" t="s">
        <v>252</v>
      </c>
      <c r="G71" s="121" t="s">
        <v>866</v>
      </c>
      <c r="H71" s="123" t="s">
        <v>381</v>
      </c>
    </row>
    <row r="72" spans="1:8" ht="20.25" hidden="1" customHeight="1" x14ac:dyDescent="0.25">
      <c r="A72" s="119">
        <v>20</v>
      </c>
      <c r="B72" s="120">
        <f>VLOOKUP(C72,'Список МО'!$A$2:$B$75,2)</f>
        <v>7</v>
      </c>
      <c r="C72" s="121" t="s">
        <v>206</v>
      </c>
      <c r="D72" s="121" t="s">
        <v>260</v>
      </c>
      <c r="E72" s="121" t="s">
        <v>261</v>
      </c>
      <c r="F72" s="121" t="s">
        <v>262</v>
      </c>
      <c r="G72" s="121" t="s">
        <v>867</v>
      </c>
      <c r="H72" s="123" t="s">
        <v>381</v>
      </c>
    </row>
    <row r="73" spans="1:8" ht="20.25" hidden="1" customHeight="1" x14ac:dyDescent="0.25">
      <c r="A73" s="119">
        <v>61</v>
      </c>
      <c r="B73" s="120">
        <f>VLOOKUP(C73,'Список МО'!$A$2:$B$75,2)</f>
        <v>7</v>
      </c>
      <c r="C73" s="121" t="s">
        <v>210</v>
      </c>
      <c r="D73" s="121" t="s">
        <v>352</v>
      </c>
      <c r="E73" s="121" t="s">
        <v>353</v>
      </c>
      <c r="F73" s="121" t="s">
        <v>354</v>
      </c>
      <c r="G73" s="121" t="s">
        <v>868</v>
      </c>
      <c r="H73" s="123" t="s">
        <v>381</v>
      </c>
    </row>
    <row r="74" spans="1:8" ht="20.25" hidden="1" customHeight="1" x14ac:dyDescent="0.25">
      <c r="A74" s="119">
        <v>23</v>
      </c>
      <c r="B74" s="120">
        <f>VLOOKUP(C74,'Список МО'!$A$2:$B$75,2)</f>
        <v>7</v>
      </c>
      <c r="C74" s="121" t="s">
        <v>207</v>
      </c>
      <c r="D74" s="121" t="s">
        <v>269</v>
      </c>
      <c r="E74" s="121" t="s">
        <v>270</v>
      </c>
      <c r="F74" s="121" t="s">
        <v>271</v>
      </c>
      <c r="G74" s="121" t="s">
        <v>869</v>
      </c>
      <c r="H74" s="123" t="s">
        <v>381</v>
      </c>
    </row>
    <row r="75" spans="1:8" ht="20.25" hidden="1" customHeight="1" x14ac:dyDescent="0.25">
      <c r="A75" s="119">
        <v>63</v>
      </c>
      <c r="B75" s="120">
        <f>VLOOKUP(C75,'Список МО'!$A$2:$B$75,2)</f>
        <v>7</v>
      </c>
      <c r="C75" s="121" t="s">
        <v>211</v>
      </c>
      <c r="D75" s="121" t="s">
        <v>357</v>
      </c>
      <c r="E75" s="121" t="s">
        <v>358</v>
      </c>
      <c r="F75" s="121" t="s">
        <v>359</v>
      </c>
      <c r="G75" s="121" t="s">
        <v>886</v>
      </c>
      <c r="H75" s="123" t="s">
        <v>381</v>
      </c>
    </row>
    <row r="76" spans="1:8" ht="20.25" hidden="1" customHeight="1" x14ac:dyDescent="0.25">
      <c r="A76" s="119">
        <v>36</v>
      </c>
      <c r="B76" s="120">
        <f>VLOOKUP(C76,'Список МО'!$A$2:$B$75,2)</f>
        <v>7</v>
      </c>
      <c r="C76" s="121" t="s">
        <v>208</v>
      </c>
      <c r="D76" s="121" t="s">
        <v>45</v>
      </c>
      <c r="E76" s="121" t="s">
        <v>299</v>
      </c>
      <c r="F76" s="121" t="s">
        <v>300</v>
      </c>
      <c r="G76" s="126" t="s">
        <v>59</v>
      </c>
      <c r="H76" s="123" t="s">
        <v>381</v>
      </c>
    </row>
    <row r="77" spans="1:8" ht="20.25" hidden="1" customHeight="1" x14ac:dyDescent="0.25">
      <c r="A77" s="119">
        <v>67</v>
      </c>
      <c r="B77" s="120">
        <f>VLOOKUP(C77,'Список МО'!$A$2:$B$75,2)</f>
        <v>7</v>
      </c>
      <c r="C77" s="121" t="s">
        <v>212</v>
      </c>
      <c r="D77" s="121" t="s">
        <v>365</v>
      </c>
      <c r="E77" s="121" t="s">
        <v>366</v>
      </c>
      <c r="F77" s="121" t="s">
        <v>367</v>
      </c>
      <c r="G77" s="121" t="s">
        <v>870</v>
      </c>
      <c r="H77" s="123" t="s">
        <v>381</v>
      </c>
    </row>
    <row r="78" spans="1:8" ht="20.25" hidden="1" customHeight="1" x14ac:dyDescent="0.25">
      <c r="A78" s="119">
        <v>49</v>
      </c>
      <c r="B78" s="120">
        <f>VLOOKUP(C78,'Список МО'!$A$2:$B$75,2)</f>
        <v>7</v>
      </c>
      <c r="C78" s="121" t="s">
        <v>209</v>
      </c>
      <c r="D78" s="121" t="s">
        <v>911</v>
      </c>
      <c r="E78" s="121" t="s">
        <v>329</v>
      </c>
      <c r="F78" s="121" t="s">
        <v>912</v>
      </c>
      <c r="G78" s="122" t="s">
        <v>910</v>
      </c>
      <c r="H78" s="123" t="s">
        <v>381</v>
      </c>
    </row>
  </sheetData>
  <sheetProtection formatCells="0" formatColumns="0" formatRows="0" insertColumns="0" insertRows="0" deleteColumns="0" deleteRows="0" sort="0" autoFilter="0"/>
  <autoFilter ref="A1:H78">
    <filterColumn colId="1">
      <filters>
        <filter val="5"/>
      </filters>
    </filterColumn>
    <sortState ref="A2:H77">
      <sortCondition ref="B46"/>
    </sortState>
  </autoFilter>
  <phoneticPr fontId="8" type="noConversion"/>
  <hyperlinks>
    <hyperlink ref="G9" r:id="rId1"/>
    <hyperlink ref="G54" r:id="rId2"/>
    <hyperlink ref="G4" r:id="rId3" display="mc_zheldor@mail.ru"/>
    <hyperlink ref="G12" r:id="rId4"/>
    <hyperlink ref="G50" r:id="rId5"/>
    <hyperlink ref="G29" r:id="rId6"/>
    <hyperlink ref="G33" r:id="rId7" display="mKroshal@mail.ru"/>
    <hyperlink ref="G61" r:id="rId8"/>
    <hyperlink ref="G39" r:id="rId9"/>
    <hyperlink ref="G51" r:id="rId10"/>
    <hyperlink ref="G76" r:id="rId11"/>
    <hyperlink ref="G13" r:id="rId12"/>
    <hyperlink ref="G38" r:id="rId13"/>
    <hyperlink ref="G30" r:id="rId14"/>
    <hyperlink ref="G10" r:id="rId15"/>
    <hyperlink ref="G18" r:id="rId16"/>
    <hyperlink ref="G64" r:id="rId17"/>
    <hyperlink ref="G56" r:id="rId18"/>
    <hyperlink ref="G27" r:id="rId19"/>
    <hyperlink ref="G78" r:id="rId20"/>
    <hyperlink ref="G2" r:id="rId21"/>
    <hyperlink ref="G3" r:id="rId22"/>
    <hyperlink ref="G5" r:id="rId23"/>
    <hyperlink ref="G6" r:id="rId24"/>
    <hyperlink ref="G7" r:id="rId25"/>
    <hyperlink ref="G8" r:id="rId26"/>
    <hyperlink ref="G11" r:id="rId27"/>
    <hyperlink ref="G14" r:id="rId28"/>
    <hyperlink ref="G16" r:id="rId29"/>
    <hyperlink ref="G17" r:id="rId30"/>
    <hyperlink ref="G19" r:id="rId31"/>
    <hyperlink ref="G20" r:id="rId32"/>
    <hyperlink ref="G21" r:id="rId33"/>
    <hyperlink ref="G22" r:id="rId34"/>
    <hyperlink ref="G23" r:id="rId35"/>
    <hyperlink ref="G40" r:id="rId36"/>
  </hyperlinks>
  <pageMargins left="0.39370078740157483" right="0.39370078740157483" top="0.68" bottom="0.44" header="0.51181102362204722" footer="0.23"/>
  <pageSetup paperSize="9" scale="92" orientation="landscape" r:id="rId37"/>
  <headerFooter alignWithMargins="0">
    <oddFooter>&amp;CМуниципальные координаторы   &amp;A  &amp;R  стр. &amp;P</oddFooter>
  </headerFooter>
  <rowBreaks count="5" manualBreakCount="5">
    <brk id="12" max="7" man="1"/>
    <brk id="35" max="7" man="1"/>
    <brk id="46" max="7" man="1"/>
    <brk id="57" max="7" man="1"/>
    <brk id="6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7"/>
  <sheetViews>
    <sheetView workbookViewId="0">
      <selection activeCell="D3" sqref="D3"/>
    </sheetView>
  </sheetViews>
  <sheetFormatPr defaultColWidth="9.140625" defaultRowHeight="15" x14ac:dyDescent="0.25"/>
  <cols>
    <col min="1" max="1" width="3.7109375" style="85" customWidth="1"/>
    <col min="2" max="2" width="6.85546875" style="88" customWidth="1"/>
    <col min="3" max="3" width="23.140625" style="87" customWidth="1"/>
    <col min="4" max="4" width="26.42578125" style="84" customWidth="1"/>
    <col min="5" max="5" width="24.5703125" style="87" customWidth="1"/>
    <col min="6" max="6" width="17.7109375" style="87" customWidth="1"/>
    <col min="7" max="7" width="19" style="87" customWidth="1"/>
    <col min="8" max="8" width="21.5703125" style="87" customWidth="1"/>
    <col min="9" max="9" width="4.28515625" style="84" customWidth="1"/>
    <col min="10" max="16384" width="9.140625" style="84"/>
  </cols>
  <sheetData>
    <row r="1" spans="1:9" s="48" customFormat="1" ht="25.5" x14ac:dyDescent="0.25">
      <c r="A1" s="65" t="s">
        <v>213</v>
      </c>
      <c r="B1" s="46" t="s">
        <v>398</v>
      </c>
      <c r="C1" s="46" t="s">
        <v>2</v>
      </c>
      <c r="D1" s="46" t="s">
        <v>399</v>
      </c>
      <c r="E1" s="46" t="s">
        <v>5</v>
      </c>
      <c r="F1" s="46" t="s">
        <v>395</v>
      </c>
      <c r="G1" s="46" t="s">
        <v>396</v>
      </c>
      <c r="H1" s="46" t="s">
        <v>397</v>
      </c>
      <c r="I1" s="47" t="s">
        <v>460</v>
      </c>
    </row>
    <row r="2" spans="1:9" ht="47.25" x14ac:dyDescent="0.25">
      <c r="A2" s="49">
        <v>1</v>
      </c>
      <c r="B2" s="83" t="str">
        <f>IF(C2&lt;&gt;"",VLOOKUP(C2,'Список МО'!$A$2:$B$75,2),"")</f>
        <v/>
      </c>
      <c r="C2" s="57"/>
      <c r="D2" s="89" t="s">
        <v>400</v>
      </c>
      <c r="E2" s="58" t="s">
        <v>401</v>
      </c>
      <c r="F2" s="58" t="s">
        <v>402</v>
      </c>
      <c r="G2" s="58" t="s">
        <v>403</v>
      </c>
      <c r="H2" s="90"/>
      <c r="I2" s="51" t="s">
        <v>459</v>
      </c>
    </row>
    <row r="3" spans="1:9" ht="47.25" x14ac:dyDescent="0.25">
      <c r="A3" s="49">
        <v>2</v>
      </c>
      <c r="B3" s="83" t="str">
        <f>IF(C3&lt;&gt;"",VLOOKUP(C3,'Список МО'!$A$2:$B$75,2),"")</f>
        <v/>
      </c>
      <c r="C3" s="57"/>
      <c r="D3" s="89" t="s">
        <v>404</v>
      </c>
      <c r="E3" s="58"/>
      <c r="F3" s="58"/>
      <c r="G3" s="58"/>
      <c r="H3" s="90"/>
      <c r="I3" s="51" t="s">
        <v>459</v>
      </c>
    </row>
    <row r="4" spans="1:9" ht="78.75" x14ac:dyDescent="0.25">
      <c r="A4" s="49">
        <v>3</v>
      </c>
      <c r="B4" s="83" t="str">
        <f>IF(C4&lt;&gt;"",VLOOKUP(C4,'Список МО'!$A$2:$B$75,2),"")</f>
        <v/>
      </c>
      <c r="C4" s="57"/>
      <c r="D4" s="89" t="s">
        <v>405</v>
      </c>
      <c r="E4" s="58" t="s">
        <v>406</v>
      </c>
      <c r="F4" s="58" t="s">
        <v>407</v>
      </c>
      <c r="G4" s="58" t="s">
        <v>408</v>
      </c>
      <c r="H4" s="90"/>
      <c r="I4" s="51" t="s">
        <v>459</v>
      </c>
    </row>
    <row r="5" spans="1:9" ht="78.75" x14ac:dyDescent="0.25">
      <c r="A5" s="49">
        <v>4</v>
      </c>
      <c r="B5" s="83" t="str">
        <f>IF(C5&lt;&gt;"",VLOOKUP(C5,'Список МО'!$A$2:$B$75,2),"")</f>
        <v/>
      </c>
      <c r="C5" s="57"/>
      <c r="D5" s="89" t="s">
        <v>409</v>
      </c>
      <c r="E5" s="58" t="s">
        <v>410</v>
      </c>
      <c r="F5" s="58" t="s">
        <v>458</v>
      </c>
      <c r="G5" s="58" t="s">
        <v>411</v>
      </c>
      <c r="H5" s="90"/>
      <c r="I5" s="51" t="s">
        <v>459</v>
      </c>
    </row>
    <row r="6" spans="1:9" ht="63" x14ac:dyDescent="0.25">
      <c r="A6" s="49">
        <v>5</v>
      </c>
      <c r="B6" s="83" t="str">
        <f>IF(C6&lt;&gt;"",VLOOKUP(C6,'Список МО'!$A$2:$B$75,2),"")</f>
        <v/>
      </c>
      <c r="C6" s="57"/>
      <c r="D6" s="89" t="s">
        <v>412</v>
      </c>
      <c r="E6" s="58" t="s">
        <v>413</v>
      </c>
      <c r="F6" s="58"/>
      <c r="G6" s="58" t="s">
        <v>414</v>
      </c>
      <c r="H6" s="90"/>
      <c r="I6" s="51" t="s">
        <v>459</v>
      </c>
    </row>
    <row r="7" spans="1:9" ht="47.25" x14ac:dyDescent="0.25">
      <c r="A7" s="49">
        <v>6</v>
      </c>
      <c r="B7" s="83">
        <f>IF(C7&lt;&gt;"",VLOOKUP(C7,'Список МО'!$A$2:$B$75,2),"")</f>
        <v>7</v>
      </c>
      <c r="C7" s="57" t="s">
        <v>206</v>
      </c>
      <c r="D7" s="89" t="s">
        <v>415</v>
      </c>
      <c r="E7" s="58" t="s">
        <v>416</v>
      </c>
      <c r="F7" s="58"/>
      <c r="G7" s="58" t="s">
        <v>417</v>
      </c>
      <c r="H7" s="90"/>
      <c r="I7" s="51" t="s">
        <v>459</v>
      </c>
    </row>
    <row r="8" spans="1:9" ht="78.75" x14ac:dyDescent="0.25">
      <c r="A8" s="49">
        <v>7</v>
      </c>
      <c r="B8" s="83">
        <f>IF(C8&lt;&gt;"",VLOOKUP(C8,'Список МО'!$A$2:$B$75,2),"")</f>
        <v>6</v>
      </c>
      <c r="C8" s="57" t="s">
        <v>200</v>
      </c>
      <c r="D8" s="89" t="s">
        <v>418</v>
      </c>
      <c r="E8" s="58"/>
      <c r="F8" s="58"/>
      <c r="G8" s="58"/>
      <c r="H8" s="90"/>
      <c r="I8" s="51" t="s">
        <v>459</v>
      </c>
    </row>
    <row r="9" spans="1:9" ht="78.75" x14ac:dyDescent="0.25">
      <c r="A9" s="49">
        <v>8</v>
      </c>
      <c r="B9" s="83" t="str">
        <f>IF(C9&lt;&gt;"",VLOOKUP(C9,'Список МО'!$A$2:$B$75,2),"")</f>
        <v/>
      </c>
      <c r="C9" s="57"/>
      <c r="D9" s="89" t="s">
        <v>419</v>
      </c>
      <c r="E9" s="58" t="s">
        <v>420</v>
      </c>
      <c r="F9" s="58"/>
      <c r="G9" s="58" t="s">
        <v>421</v>
      </c>
      <c r="H9" s="90"/>
      <c r="I9" s="51" t="s">
        <v>459</v>
      </c>
    </row>
    <row r="10" spans="1:9" ht="31.5" x14ac:dyDescent="0.25">
      <c r="A10" s="49">
        <v>9</v>
      </c>
      <c r="B10" s="83" t="str">
        <f>IF(C10&lt;&gt;"",VLOOKUP(C10,'Список МО'!$A$2:$B$75,2),"")</f>
        <v/>
      </c>
      <c r="C10" s="57"/>
      <c r="D10" s="89" t="s">
        <v>422</v>
      </c>
      <c r="E10" s="58" t="s">
        <v>423</v>
      </c>
      <c r="F10" s="58" t="s">
        <v>461</v>
      </c>
      <c r="G10" s="58" t="s">
        <v>424</v>
      </c>
      <c r="H10" s="90"/>
      <c r="I10" s="51" t="s">
        <v>459</v>
      </c>
    </row>
    <row r="11" spans="1:9" ht="78.75" x14ac:dyDescent="0.25">
      <c r="A11" s="49">
        <v>10</v>
      </c>
      <c r="B11" s="83">
        <f>IF(C11&lt;&gt;"",VLOOKUP(C11,'Список МО'!$A$2:$B$75,2),"")</f>
        <v>6</v>
      </c>
      <c r="C11" s="57" t="s">
        <v>198</v>
      </c>
      <c r="D11" s="89" t="s">
        <v>425</v>
      </c>
      <c r="E11" s="58"/>
      <c r="F11" s="58"/>
      <c r="G11" s="58"/>
      <c r="H11" s="90"/>
      <c r="I11" s="51" t="s">
        <v>459</v>
      </c>
    </row>
    <row r="12" spans="1:9" ht="31.5" x14ac:dyDescent="0.25">
      <c r="A12" s="49">
        <v>11</v>
      </c>
      <c r="B12" s="83" t="str">
        <f>IF(C12&lt;&gt;"",VLOOKUP(C12,'Список МО'!$A$2:$B$75,2),"")</f>
        <v/>
      </c>
      <c r="C12" s="57"/>
      <c r="D12" s="89" t="s">
        <v>426</v>
      </c>
      <c r="E12" s="58" t="s">
        <v>427</v>
      </c>
      <c r="F12" s="58" t="s">
        <v>428</v>
      </c>
      <c r="G12" s="58" t="s">
        <v>429</v>
      </c>
      <c r="H12" s="90"/>
      <c r="I12" s="51" t="s">
        <v>459</v>
      </c>
    </row>
    <row r="13" spans="1:9" ht="63" x14ac:dyDescent="0.25">
      <c r="A13" s="49">
        <v>12</v>
      </c>
      <c r="B13" s="83">
        <f>IF(C13&lt;&gt;"",VLOOKUP(C13,'Список МО'!$A$2:$B$75,2),"")</f>
        <v>2</v>
      </c>
      <c r="C13" s="57" t="s">
        <v>165</v>
      </c>
      <c r="D13" s="91" t="s">
        <v>430</v>
      </c>
      <c r="E13" s="58"/>
      <c r="F13" s="58"/>
      <c r="G13" s="58"/>
      <c r="H13" s="90"/>
      <c r="I13" s="51" t="s">
        <v>459</v>
      </c>
    </row>
    <row r="14" spans="1:9" ht="31.5" x14ac:dyDescent="0.25">
      <c r="A14" s="49">
        <v>13</v>
      </c>
      <c r="B14" s="83" t="str">
        <f>IF(C14&lt;&gt;"",VLOOKUP(C14,'Список МО'!$A$2:$B$75,2),"")</f>
        <v/>
      </c>
      <c r="C14" s="57"/>
      <c r="D14" s="89" t="s">
        <v>431</v>
      </c>
      <c r="E14" s="58" t="s">
        <v>432</v>
      </c>
      <c r="F14" s="58" t="s">
        <v>433</v>
      </c>
      <c r="G14" s="58" t="s">
        <v>434</v>
      </c>
      <c r="H14" s="90"/>
      <c r="I14" s="51" t="s">
        <v>459</v>
      </c>
    </row>
    <row r="15" spans="1:9" ht="31.5" x14ac:dyDescent="0.25">
      <c r="A15" s="49">
        <v>14</v>
      </c>
      <c r="B15" s="83" t="str">
        <f>IF(C15&lt;&gt;"",VLOOKUP(C15,'Список МО'!$A$2:$B$75,2),"")</f>
        <v/>
      </c>
      <c r="C15" s="57"/>
      <c r="D15" s="89" t="s">
        <v>435</v>
      </c>
      <c r="E15" s="58" t="s">
        <v>436</v>
      </c>
      <c r="F15" s="58" t="s">
        <v>437</v>
      </c>
      <c r="G15" s="58" t="s">
        <v>438</v>
      </c>
      <c r="H15" s="90"/>
      <c r="I15" s="51" t="s">
        <v>459</v>
      </c>
    </row>
    <row r="16" spans="1:9" ht="31.5" x14ac:dyDescent="0.25">
      <c r="A16" s="49">
        <v>15</v>
      </c>
      <c r="B16" s="83">
        <f>IF(C16&lt;&gt;"",VLOOKUP(C16,'Список МО'!$A$2:$B$75,2),"")</f>
        <v>7</v>
      </c>
      <c r="C16" s="57" t="s">
        <v>204</v>
      </c>
      <c r="D16" s="89" t="s">
        <v>439</v>
      </c>
      <c r="E16" s="58"/>
      <c r="F16" s="58"/>
      <c r="G16" s="58"/>
      <c r="H16" s="90"/>
      <c r="I16" s="51" t="s">
        <v>459</v>
      </c>
    </row>
    <row r="17" spans="1:9" ht="31.5" x14ac:dyDescent="0.25">
      <c r="A17" s="49">
        <v>16</v>
      </c>
      <c r="B17" s="83" t="str">
        <f>IF(C17&lt;&gt;"",VLOOKUP(C17,'Список МО'!$A$2:$B$75,2),"")</f>
        <v/>
      </c>
      <c r="C17" s="57"/>
      <c r="D17" s="89" t="s">
        <v>440</v>
      </c>
      <c r="E17" s="58" t="s">
        <v>441</v>
      </c>
      <c r="F17" s="58" t="s">
        <v>442</v>
      </c>
      <c r="G17" s="58" t="s">
        <v>443</v>
      </c>
      <c r="H17" s="90"/>
      <c r="I17" s="51" t="s">
        <v>459</v>
      </c>
    </row>
    <row r="18" spans="1:9" ht="31.5" x14ac:dyDescent="0.25">
      <c r="A18" s="49">
        <v>17</v>
      </c>
      <c r="B18" s="83">
        <f>IF(C18&lt;&gt;"",VLOOKUP(C18,'Список МО'!$A$2:$B$75,2),"")</f>
        <v>1</v>
      </c>
      <c r="C18" s="57" t="s">
        <v>128</v>
      </c>
      <c r="D18" s="89" t="s">
        <v>444</v>
      </c>
      <c r="E18" s="58"/>
      <c r="F18" s="58"/>
      <c r="G18" s="58"/>
      <c r="H18" s="90"/>
      <c r="I18" s="51" t="s">
        <v>459</v>
      </c>
    </row>
    <row r="19" spans="1:9" ht="31.5" x14ac:dyDescent="0.25">
      <c r="A19" s="49">
        <v>18</v>
      </c>
      <c r="B19" s="83" t="str">
        <f>IF(C19&lt;&gt;"",VLOOKUP(C19,'Список МО'!$A$2:$B$75,2),"")</f>
        <v/>
      </c>
      <c r="C19" s="57"/>
      <c r="D19" s="89" t="s">
        <v>445</v>
      </c>
      <c r="E19" s="58"/>
      <c r="F19" s="58"/>
      <c r="G19" s="58"/>
      <c r="H19" s="90"/>
      <c r="I19" s="51" t="s">
        <v>459</v>
      </c>
    </row>
    <row r="20" spans="1:9" ht="63" x14ac:dyDescent="0.25">
      <c r="A20" s="49">
        <v>19</v>
      </c>
      <c r="B20" s="83" t="str">
        <f>IF(C20&lt;&gt;"",VLOOKUP(C20,'Список МО'!$A$2:$B$75,2),"")</f>
        <v/>
      </c>
      <c r="C20" s="57"/>
      <c r="D20" s="89" t="s">
        <v>446</v>
      </c>
      <c r="E20" s="58" t="s">
        <v>447</v>
      </c>
      <c r="F20" s="58" t="s">
        <v>448</v>
      </c>
      <c r="G20" s="58" t="s">
        <v>449</v>
      </c>
      <c r="H20" s="90"/>
      <c r="I20" s="51" t="s">
        <v>459</v>
      </c>
    </row>
    <row r="21" spans="1:9" ht="78.75" x14ac:dyDescent="0.25">
      <c r="A21" s="49">
        <v>20</v>
      </c>
      <c r="B21" s="83" t="str">
        <f>IF(C21&lt;&gt;"",VLOOKUP(C21,'Список МО'!$A$2:$B$75,2),"")</f>
        <v/>
      </c>
      <c r="C21" s="57"/>
      <c r="D21" s="89" t="s">
        <v>450</v>
      </c>
      <c r="E21" s="58" t="s">
        <v>451</v>
      </c>
      <c r="F21" s="58" t="s">
        <v>452</v>
      </c>
      <c r="G21" s="58" t="s">
        <v>453</v>
      </c>
      <c r="H21" s="90"/>
      <c r="I21" s="51" t="s">
        <v>459</v>
      </c>
    </row>
    <row r="22" spans="1:9" ht="63" x14ac:dyDescent="0.25">
      <c r="A22" s="49">
        <v>21</v>
      </c>
      <c r="B22" s="83">
        <f>IF(C22&lt;&gt;"",VLOOKUP(C22,'Список МО'!$A$2:$B$75,2),"")</f>
        <v>1</v>
      </c>
      <c r="C22" s="57" t="s">
        <v>75</v>
      </c>
      <c r="D22" s="89" t="s">
        <v>454</v>
      </c>
      <c r="E22" s="58" t="s">
        <v>455</v>
      </c>
      <c r="F22" s="58" t="s">
        <v>456</v>
      </c>
      <c r="G22" s="58" t="s">
        <v>457</v>
      </c>
      <c r="H22" s="90"/>
      <c r="I22" s="51" t="s">
        <v>459</v>
      </c>
    </row>
    <row r="23" spans="1:9" ht="15.75" x14ac:dyDescent="0.25">
      <c r="B23" s="86" t="str">
        <f>IF(C23&lt;&gt;"",VLOOKUP(C23,'Список МО'!$A$2:$B$75,2),"")</f>
        <v/>
      </c>
    </row>
    <row r="24" spans="1:9" ht="15.75" x14ac:dyDescent="0.25">
      <c r="B24" s="86" t="str">
        <f>IF(C24&lt;&gt;"",VLOOKUP(C24,'Список МО'!$A$2:$B$75,2),"")</f>
        <v/>
      </c>
    </row>
    <row r="25" spans="1:9" ht="15.75" x14ac:dyDescent="0.25">
      <c r="B25" s="86" t="str">
        <f>IF(C25&lt;&gt;"",VLOOKUP(C25,'Список МО'!$A$2:$B$75,2),"")</f>
        <v/>
      </c>
    </row>
    <row r="26" spans="1:9" ht="15.75" x14ac:dyDescent="0.25">
      <c r="B26" s="86" t="str">
        <f>IF(C26&lt;&gt;"",VLOOKUP(C26,'Список МО'!$A$2:$B$75,2),"")</f>
        <v/>
      </c>
    </row>
    <row r="27" spans="1:9" ht="15.75" x14ac:dyDescent="0.25">
      <c r="B27" s="86" t="str">
        <f>IF(C27&lt;&gt;"",VLOOKUP(C27,'Список МО'!$A$2:$B$75,2),"")</f>
        <v/>
      </c>
    </row>
    <row r="28" spans="1:9" ht="15.75" x14ac:dyDescent="0.25">
      <c r="B28" s="86" t="str">
        <f>IF(C28&lt;&gt;"",VLOOKUP(C28,'Список МО'!$A$2:$B$75,2),"")</f>
        <v/>
      </c>
    </row>
    <row r="29" spans="1:9" ht="15.75" x14ac:dyDescent="0.25">
      <c r="B29" s="86" t="str">
        <f>IF(C29&lt;&gt;"",VLOOKUP(C29,'Список МО'!$A$2:$B$75,2),"")</f>
        <v/>
      </c>
    </row>
    <row r="30" spans="1:9" ht="15.75" x14ac:dyDescent="0.25">
      <c r="B30" s="86" t="str">
        <f>IF(C30&lt;&gt;"",VLOOKUP(C30,'Список МО'!$A$2:$B$75,2),"")</f>
        <v/>
      </c>
    </row>
    <row r="31" spans="1:9" ht="15.75" x14ac:dyDescent="0.25">
      <c r="B31" s="86" t="str">
        <f>IF(C31&lt;&gt;"",VLOOKUP(C31,'Список МО'!$A$2:$B$75,2),"")</f>
        <v/>
      </c>
    </row>
    <row r="32" spans="1:9" ht="15.75" x14ac:dyDescent="0.25">
      <c r="B32" s="86" t="str">
        <f>IF(C32&lt;&gt;"",VLOOKUP(C32,'Список МО'!$A$2:$B$75,2),"")</f>
        <v/>
      </c>
    </row>
    <row r="33" spans="2:2" ht="15.75" x14ac:dyDescent="0.25">
      <c r="B33" s="86" t="str">
        <f>IF(C33&lt;&gt;"",VLOOKUP(C33,'Список МО'!$A$2:$B$75,2),"")</f>
        <v/>
      </c>
    </row>
    <row r="34" spans="2:2" ht="15.75" x14ac:dyDescent="0.25">
      <c r="B34" s="86" t="str">
        <f>IF(C34&lt;&gt;"",VLOOKUP(C34,'Список МО'!$A$2:$B$75,2),"")</f>
        <v/>
      </c>
    </row>
    <row r="35" spans="2:2" ht="15.75" x14ac:dyDescent="0.25">
      <c r="B35" s="86" t="str">
        <f>IF(C35&lt;&gt;"",VLOOKUP(C35,'Список МО'!$A$2:$B$75,2),"")</f>
        <v/>
      </c>
    </row>
    <row r="36" spans="2:2" ht="15.75" x14ac:dyDescent="0.25">
      <c r="B36" s="86" t="str">
        <f>IF(C36&lt;&gt;"",VLOOKUP(C36,'Список МО'!$A$2:$B$75,2),"")</f>
        <v/>
      </c>
    </row>
    <row r="37" spans="2:2" ht="15.75" x14ac:dyDescent="0.25">
      <c r="B37" s="86" t="str">
        <f>IF(C37&lt;&gt;"",VLOOKUP(C37,'Список МО'!$A$2:$B$75,2),"")</f>
        <v/>
      </c>
    </row>
    <row r="38" spans="2:2" ht="15.75" x14ac:dyDescent="0.25">
      <c r="B38" s="86" t="str">
        <f>IF(C38&lt;&gt;"",VLOOKUP(C38,'Список МО'!$A$2:$B$75,2),"")</f>
        <v/>
      </c>
    </row>
    <row r="39" spans="2:2" ht="15.75" x14ac:dyDescent="0.25">
      <c r="B39" s="86" t="str">
        <f>IF(C39&lt;&gt;"",VLOOKUP(C39,'Список МО'!$A$2:$B$75,2),"")</f>
        <v/>
      </c>
    </row>
    <row r="40" spans="2:2" ht="15.75" x14ac:dyDescent="0.25">
      <c r="B40" s="86" t="str">
        <f>IF(C40&lt;&gt;"",VLOOKUP(C40,'Список МО'!$A$2:$B$75,2),"")</f>
        <v/>
      </c>
    </row>
    <row r="41" spans="2:2" ht="15.75" x14ac:dyDescent="0.25">
      <c r="B41" s="86" t="str">
        <f>IF(C41&lt;&gt;"",VLOOKUP(C41,'Список МО'!$A$2:$B$75,2),"")</f>
        <v/>
      </c>
    </row>
    <row r="42" spans="2:2" ht="15.75" x14ac:dyDescent="0.25">
      <c r="B42" s="86" t="str">
        <f>IF(C42&lt;&gt;"",VLOOKUP(C42,'Список МО'!$A$2:$B$75,2),"")</f>
        <v/>
      </c>
    </row>
    <row r="43" spans="2:2" ht="15.75" x14ac:dyDescent="0.25">
      <c r="B43" s="86" t="str">
        <f>IF(C43&lt;&gt;"",VLOOKUP(C43,'Список МО'!$A$2:$B$75,2),"")</f>
        <v/>
      </c>
    </row>
    <row r="44" spans="2:2" ht="15.75" x14ac:dyDescent="0.25">
      <c r="B44" s="86" t="str">
        <f>IF(C44&lt;&gt;"",VLOOKUP(C44,'Список МО'!$A$2:$B$75,2),"")</f>
        <v/>
      </c>
    </row>
    <row r="45" spans="2:2" ht="15.75" x14ac:dyDescent="0.25">
      <c r="B45" s="86" t="str">
        <f>IF(C45&lt;&gt;"",VLOOKUP(C45,'Список МО'!$A$2:$B$75,2),"")</f>
        <v/>
      </c>
    </row>
    <row r="46" spans="2:2" ht="15.75" x14ac:dyDescent="0.25">
      <c r="B46" s="86"/>
    </row>
    <row r="47" spans="2:2" ht="15.75" x14ac:dyDescent="0.25">
      <c r="B47" s="86"/>
    </row>
    <row r="48" spans="2:2" ht="15.75" x14ac:dyDescent="0.25">
      <c r="B48" s="86"/>
    </row>
    <row r="49" spans="2:2" ht="15.75" x14ac:dyDescent="0.25">
      <c r="B49" s="86"/>
    </row>
    <row r="50" spans="2:2" ht="15.75" x14ac:dyDescent="0.25">
      <c r="B50" s="86"/>
    </row>
    <row r="51" spans="2:2" ht="15.75" x14ac:dyDescent="0.25">
      <c r="B51" s="86"/>
    </row>
    <row r="52" spans="2:2" ht="15.75" x14ac:dyDescent="0.25">
      <c r="B52" s="86"/>
    </row>
    <row r="53" spans="2:2" ht="15.75" x14ac:dyDescent="0.25">
      <c r="B53" s="86"/>
    </row>
    <row r="54" spans="2:2" ht="15.75" x14ac:dyDescent="0.25">
      <c r="B54" s="86"/>
    </row>
    <row r="55" spans="2:2" ht="15.75" x14ac:dyDescent="0.25">
      <c r="B55" s="86"/>
    </row>
    <row r="56" spans="2:2" ht="15.75" x14ac:dyDescent="0.25">
      <c r="B56" s="86"/>
    </row>
    <row r="57" spans="2:2" ht="15.75" x14ac:dyDescent="0.25">
      <c r="B57" s="86"/>
    </row>
    <row r="58" spans="2:2" ht="15.75" x14ac:dyDescent="0.25">
      <c r="B58" s="86"/>
    </row>
    <row r="59" spans="2:2" ht="15.75" x14ac:dyDescent="0.25">
      <c r="B59" s="86"/>
    </row>
    <row r="60" spans="2:2" ht="15.75" x14ac:dyDescent="0.25">
      <c r="B60" s="86"/>
    </row>
    <row r="61" spans="2:2" ht="15.75" x14ac:dyDescent="0.25">
      <c r="B61" s="86"/>
    </row>
    <row r="73" spans="2:3" ht="30" x14ac:dyDescent="0.25">
      <c r="B73" s="40" t="s">
        <v>1</v>
      </c>
      <c r="C73" s="41" t="s">
        <v>2</v>
      </c>
    </row>
    <row r="74" spans="2:3" ht="15.75" x14ac:dyDescent="0.25">
      <c r="B74" s="42">
        <v>1</v>
      </c>
      <c r="C74" s="38" t="s">
        <v>156</v>
      </c>
    </row>
    <row r="75" spans="2:3" ht="15.75" x14ac:dyDescent="0.25">
      <c r="B75" s="42">
        <v>3</v>
      </c>
      <c r="C75" s="39" t="s">
        <v>126</v>
      </c>
    </row>
    <row r="76" spans="2:3" ht="15.75" x14ac:dyDescent="0.25">
      <c r="B76" s="42">
        <v>2</v>
      </c>
      <c r="C76" s="38" t="s">
        <v>129</v>
      </c>
    </row>
    <row r="77" spans="2:3" ht="15.75" x14ac:dyDescent="0.25">
      <c r="B77" s="42">
        <v>2</v>
      </c>
      <c r="C77" s="39" t="s">
        <v>162</v>
      </c>
    </row>
    <row r="78" spans="2:3" ht="15.75" x14ac:dyDescent="0.25">
      <c r="B78" s="42">
        <v>3</v>
      </c>
      <c r="C78" s="39" t="s">
        <v>174</v>
      </c>
    </row>
    <row r="79" spans="2:3" ht="15.75" x14ac:dyDescent="0.25">
      <c r="B79" s="42">
        <v>2</v>
      </c>
      <c r="C79" s="38" t="s">
        <v>166</v>
      </c>
    </row>
    <row r="80" spans="2:3" ht="15.75" x14ac:dyDescent="0.25">
      <c r="B80" s="42">
        <v>3</v>
      </c>
      <c r="C80" s="38" t="s">
        <v>175</v>
      </c>
    </row>
    <row r="81" spans="2:3" ht="15.75" x14ac:dyDescent="0.25">
      <c r="B81" s="42">
        <v>5</v>
      </c>
      <c r="C81" s="39" t="s">
        <v>189</v>
      </c>
    </row>
    <row r="82" spans="2:3" ht="15.75" x14ac:dyDescent="0.25">
      <c r="B82" s="42">
        <v>5</v>
      </c>
      <c r="C82" s="39" t="s">
        <v>190</v>
      </c>
    </row>
    <row r="83" spans="2:3" ht="15.75" x14ac:dyDescent="0.25">
      <c r="B83" s="42">
        <v>6</v>
      </c>
      <c r="C83" s="39" t="s">
        <v>31</v>
      </c>
    </row>
    <row r="84" spans="2:3" ht="15.75" x14ac:dyDescent="0.25">
      <c r="B84" s="42">
        <v>5</v>
      </c>
      <c r="C84" s="39" t="s">
        <v>21</v>
      </c>
    </row>
    <row r="85" spans="2:3" ht="15.75" x14ac:dyDescent="0.25">
      <c r="B85" s="42">
        <v>7</v>
      </c>
      <c r="C85" s="39" t="s">
        <v>204</v>
      </c>
    </row>
    <row r="86" spans="2:3" ht="15.75" x14ac:dyDescent="0.25">
      <c r="B86" s="42">
        <v>1</v>
      </c>
      <c r="C86" s="39" t="s">
        <v>157</v>
      </c>
    </row>
    <row r="87" spans="2:3" ht="15.75" x14ac:dyDescent="0.25">
      <c r="B87" s="42">
        <v>3</v>
      </c>
      <c r="C87" s="39" t="s">
        <v>176</v>
      </c>
    </row>
    <row r="88" spans="2:3" ht="15.75" x14ac:dyDescent="0.25">
      <c r="B88" s="42">
        <v>7</v>
      </c>
      <c r="C88" s="38" t="s">
        <v>205</v>
      </c>
    </row>
    <row r="89" spans="2:3" ht="15.75" x14ac:dyDescent="0.25">
      <c r="B89" s="42">
        <v>4</v>
      </c>
      <c r="C89" s="38" t="s">
        <v>181</v>
      </c>
    </row>
    <row r="90" spans="2:3" ht="15.75" x14ac:dyDescent="0.25">
      <c r="B90" s="42">
        <v>2</v>
      </c>
      <c r="C90" s="39" t="s">
        <v>164</v>
      </c>
    </row>
    <row r="91" spans="2:3" ht="15.75" x14ac:dyDescent="0.25">
      <c r="B91" s="42">
        <v>4</v>
      </c>
      <c r="C91" s="39" t="s">
        <v>180</v>
      </c>
    </row>
    <row r="92" spans="2:3" ht="15.75" x14ac:dyDescent="0.25">
      <c r="B92" s="42">
        <v>2</v>
      </c>
      <c r="C92" s="38" t="s">
        <v>165</v>
      </c>
    </row>
    <row r="93" spans="2:3" ht="15.75" x14ac:dyDescent="0.25">
      <c r="B93" s="42">
        <v>7</v>
      </c>
      <c r="C93" s="39" t="s">
        <v>206</v>
      </c>
    </row>
    <row r="94" spans="2:3" ht="15.75" x14ac:dyDescent="0.25">
      <c r="B94" s="42">
        <v>6</v>
      </c>
      <c r="C94" s="39" t="s">
        <v>76</v>
      </c>
    </row>
    <row r="95" spans="2:3" ht="15.75" x14ac:dyDescent="0.25">
      <c r="B95" s="42">
        <v>5</v>
      </c>
      <c r="C95" s="39" t="s">
        <v>191</v>
      </c>
    </row>
    <row r="96" spans="2:3" ht="15.75" x14ac:dyDescent="0.25">
      <c r="B96" s="42">
        <v>7</v>
      </c>
      <c r="C96" s="38" t="s">
        <v>210</v>
      </c>
    </row>
    <row r="97" spans="2:3" ht="15.75" x14ac:dyDescent="0.25">
      <c r="B97" s="42">
        <v>7</v>
      </c>
      <c r="C97" s="39" t="s">
        <v>207</v>
      </c>
    </row>
    <row r="98" spans="2:3" ht="15.75" x14ac:dyDescent="0.25">
      <c r="B98" s="42">
        <v>4</v>
      </c>
      <c r="C98" s="39" t="s">
        <v>27</v>
      </c>
    </row>
    <row r="99" spans="2:3" ht="15.75" x14ac:dyDescent="0.25">
      <c r="B99" s="42">
        <v>3</v>
      </c>
      <c r="C99" s="39" t="s">
        <v>77</v>
      </c>
    </row>
    <row r="100" spans="2:3" ht="15.75" x14ac:dyDescent="0.25">
      <c r="B100" s="42">
        <v>4</v>
      </c>
      <c r="C100" s="39" t="s">
        <v>19</v>
      </c>
    </row>
    <row r="101" spans="2:3" ht="15.75" x14ac:dyDescent="0.25">
      <c r="B101" s="42">
        <v>5</v>
      </c>
      <c r="C101" s="39" t="s">
        <v>192</v>
      </c>
    </row>
    <row r="102" spans="2:3" ht="15.75" x14ac:dyDescent="0.25">
      <c r="B102" s="42">
        <v>2</v>
      </c>
      <c r="C102" s="39" t="s">
        <v>163</v>
      </c>
    </row>
    <row r="103" spans="2:3" ht="15.75" x14ac:dyDescent="0.25">
      <c r="B103" s="42">
        <v>6</v>
      </c>
      <c r="C103" s="39" t="s">
        <v>196</v>
      </c>
    </row>
    <row r="104" spans="2:3" ht="15.75" x14ac:dyDescent="0.25">
      <c r="B104" s="42">
        <v>5</v>
      </c>
      <c r="C104" s="39" t="s">
        <v>130</v>
      </c>
    </row>
    <row r="105" spans="2:3" ht="15.75" x14ac:dyDescent="0.25">
      <c r="B105" s="42">
        <v>4</v>
      </c>
      <c r="C105" s="39" t="s">
        <v>182</v>
      </c>
    </row>
    <row r="106" spans="2:3" ht="15.75" x14ac:dyDescent="0.25">
      <c r="B106" s="42">
        <v>2</v>
      </c>
      <c r="C106" s="39" t="s">
        <v>171</v>
      </c>
    </row>
    <row r="107" spans="2:3" ht="15.75" x14ac:dyDescent="0.25">
      <c r="B107" s="42">
        <v>7</v>
      </c>
      <c r="C107" s="39" t="s">
        <v>211</v>
      </c>
    </row>
    <row r="108" spans="2:3" ht="15.75" x14ac:dyDescent="0.25">
      <c r="B108" s="42">
        <v>3</v>
      </c>
      <c r="C108" s="39" t="s">
        <v>79</v>
      </c>
    </row>
    <row r="109" spans="2:3" ht="15.75" x14ac:dyDescent="0.25">
      <c r="B109" s="42">
        <v>3</v>
      </c>
      <c r="C109" s="39" t="s">
        <v>177</v>
      </c>
    </row>
    <row r="110" spans="2:3" ht="15.75" x14ac:dyDescent="0.25">
      <c r="B110" s="42">
        <v>2</v>
      </c>
      <c r="C110" s="39" t="s">
        <v>167</v>
      </c>
    </row>
    <row r="111" spans="2:3" ht="15.75" x14ac:dyDescent="0.25">
      <c r="B111" s="42">
        <v>2</v>
      </c>
      <c r="C111" s="38" t="s">
        <v>169</v>
      </c>
    </row>
    <row r="112" spans="2:3" ht="15.75" x14ac:dyDescent="0.25">
      <c r="B112" s="42">
        <v>4</v>
      </c>
      <c r="C112" s="38" t="s">
        <v>183</v>
      </c>
    </row>
    <row r="113" spans="2:3" ht="15.75" x14ac:dyDescent="0.25">
      <c r="B113" s="42">
        <v>2</v>
      </c>
      <c r="C113" s="38" t="s">
        <v>168</v>
      </c>
    </row>
    <row r="114" spans="2:3" ht="15.75" x14ac:dyDescent="0.25">
      <c r="B114" s="42">
        <v>1</v>
      </c>
      <c r="C114" s="39" t="s">
        <v>158</v>
      </c>
    </row>
    <row r="115" spans="2:3" ht="15.75" x14ac:dyDescent="0.25">
      <c r="B115" s="42">
        <v>2</v>
      </c>
      <c r="C115" s="39" t="s">
        <v>170</v>
      </c>
    </row>
    <row r="116" spans="2:3" ht="15.75" x14ac:dyDescent="0.25">
      <c r="B116" s="42">
        <v>7</v>
      </c>
      <c r="C116" s="39" t="s">
        <v>208</v>
      </c>
    </row>
    <row r="117" spans="2:3" ht="15.75" x14ac:dyDescent="0.25">
      <c r="B117" s="42">
        <v>1</v>
      </c>
      <c r="C117" s="39" t="s">
        <v>128</v>
      </c>
    </row>
    <row r="118" spans="2:3" ht="15.75" x14ac:dyDescent="0.25">
      <c r="B118" s="42">
        <v>1</v>
      </c>
      <c r="C118" s="39" t="s">
        <v>161</v>
      </c>
    </row>
    <row r="119" spans="2:3" ht="15.75" x14ac:dyDescent="0.25">
      <c r="B119" s="42">
        <v>1</v>
      </c>
      <c r="C119" s="39" t="s">
        <v>159</v>
      </c>
    </row>
    <row r="120" spans="2:3" ht="15.75" x14ac:dyDescent="0.25">
      <c r="B120" s="42">
        <v>6</v>
      </c>
      <c r="C120" s="38" t="s">
        <v>66</v>
      </c>
    </row>
    <row r="121" spans="2:3" ht="15.75" x14ac:dyDescent="0.25">
      <c r="B121" s="42">
        <v>6</v>
      </c>
      <c r="C121" s="39" t="s">
        <v>202</v>
      </c>
    </row>
    <row r="122" spans="2:3" ht="15.75" x14ac:dyDescent="0.25">
      <c r="B122" s="42">
        <v>6</v>
      </c>
      <c r="C122" s="38" t="s">
        <v>197</v>
      </c>
    </row>
    <row r="123" spans="2:3" ht="15.75" x14ac:dyDescent="0.25">
      <c r="B123" s="42">
        <v>4</v>
      </c>
      <c r="C123" s="39" t="s">
        <v>184</v>
      </c>
    </row>
    <row r="124" spans="2:3" ht="15.75" x14ac:dyDescent="0.25">
      <c r="B124" s="42">
        <v>6</v>
      </c>
      <c r="C124" s="39" t="s">
        <v>7</v>
      </c>
    </row>
    <row r="125" spans="2:3" ht="15.75" x14ac:dyDescent="0.25">
      <c r="B125" s="42">
        <v>3</v>
      </c>
      <c r="C125" s="38" t="s">
        <v>178</v>
      </c>
    </row>
    <row r="126" spans="2:3" ht="15.75" x14ac:dyDescent="0.25">
      <c r="B126" s="42">
        <v>1</v>
      </c>
      <c r="C126" s="39" t="s">
        <v>75</v>
      </c>
    </row>
    <row r="127" spans="2:3" ht="15.75" x14ac:dyDescent="0.25">
      <c r="B127" s="42">
        <v>3</v>
      </c>
      <c r="C127" s="39" t="s">
        <v>29</v>
      </c>
    </row>
    <row r="128" spans="2:3" ht="15.75" x14ac:dyDescent="0.25">
      <c r="B128" s="42">
        <v>2</v>
      </c>
      <c r="C128" s="39" t="s">
        <v>172</v>
      </c>
    </row>
    <row r="129" spans="2:3" ht="15.75" x14ac:dyDescent="0.25">
      <c r="B129" s="42">
        <v>4</v>
      </c>
      <c r="C129" s="39" t="s">
        <v>185</v>
      </c>
    </row>
    <row r="130" spans="2:3" ht="15.75" x14ac:dyDescent="0.25">
      <c r="B130" s="42">
        <v>7</v>
      </c>
      <c r="C130" s="39" t="s">
        <v>212</v>
      </c>
    </row>
    <row r="131" spans="2:3" ht="15.75" x14ac:dyDescent="0.25">
      <c r="B131" s="42">
        <v>6</v>
      </c>
      <c r="C131" s="38" t="s">
        <v>198</v>
      </c>
    </row>
    <row r="132" spans="2:3" ht="15.75" x14ac:dyDescent="0.25">
      <c r="B132" s="42">
        <v>6</v>
      </c>
      <c r="C132" s="39" t="s">
        <v>203</v>
      </c>
    </row>
    <row r="133" spans="2:3" ht="15.75" x14ac:dyDescent="0.25">
      <c r="B133" s="42">
        <v>5</v>
      </c>
      <c r="C133" s="39" t="s">
        <v>193</v>
      </c>
    </row>
    <row r="134" spans="2:3" ht="15.75" x14ac:dyDescent="0.25">
      <c r="B134" s="42">
        <v>7</v>
      </c>
      <c r="C134" s="39" t="s">
        <v>209</v>
      </c>
    </row>
    <row r="135" spans="2:3" ht="15.75" x14ac:dyDescent="0.25">
      <c r="B135" s="42">
        <v>5</v>
      </c>
      <c r="C135" s="39" t="s">
        <v>195</v>
      </c>
    </row>
    <row r="136" spans="2:3" ht="15.75" x14ac:dyDescent="0.25">
      <c r="B136" s="42">
        <v>6</v>
      </c>
      <c r="C136" s="39" t="s">
        <v>199</v>
      </c>
    </row>
    <row r="137" spans="2:3" ht="15.75" x14ac:dyDescent="0.25">
      <c r="B137" s="42">
        <v>4</v>
      </c>
      <c r="C137" s="39" t="s">
        <v>187</v>
      </c>
    </row>
    <row r="138" spans="2:3" ht="15.75" x14ac:dyDescent="0.25">
      <c r="B138" s="42">
        <v>5</v>
      </c>
      <c r="C138" s="39" t="s">
        <v>194</v>
      </c>
    </row>
    <row r="139" spans="2:3" ht="15.75" x14ac:dyDescent="0.25">
      <c r="B139" s="42">
        <v>1</v>
      </c>
      <c r="C139" s="39" t="s">
        <v>160</v>
      </c>
    </row>
    <row r="140" spans="2:3" ht="15.75" x14ac:dyDescent="0.25">
      <c r="B140" s="42">
        <v>6</v>
      </c>
      <c r="C140" s="39" t="s">
        <v>200</v>
      </c>
    </row>
    <row r="141" spans="2:3" ht="15.75" x14ac:dyDescent="0.25">
      <c r="B141" s="42">
        <v>3</v>
      </c>
      <c r="C141" s="39" t="s">
        <v>179</v>
      </c>
    </row>
    <row r="142" spans="2:3" ht="15.75" x14ac:dyDescent="0.25">
      <c r="B142" s="42">
        <v>2</v>
      </c>
      <c r="C142" s="39" t="s">
        <v>173</v>
      </c>
    </row>
    <row r="143" spans="2:3" ht="15.75" x14ac:dyDescent="0.25">
      <c r="B143" s="42">
        <v>4</v>
      </c>
      <c r="C143" s="39" t="s">
        <v>186</v>
      </c>
    </row>
    <row r="144" spans="2:3" ht="15.75" x14ac:dyDescent="0.25">
      <c r="B144" s="42">
        <v>6</v>
      </c>
      <c r="C144" s="39" t="s">
        <v>201</v>
      </c>
    </row>
    <row r="145" spans="2:3" ht="15.75" x14ac:dyDescent="0.25">
      <c r="B145" s="42">
        <v>1</v>
      </c>
      <c r="C145" s="39" t="s">
        <v>15</v>
      </c>
    </row>
    <row r="146" spans="2:3" ht="15.75" x14ac:dyDescent="0.25">
      <c r="B146" s="42">
        <v>1</v>
      </c>
      <c r="C146" s="38" t="s">
        <v>13</v>
      </c>
    </row>
    <row r="147" spans="2:3" ht="15.75" x14ac:dyDescent="0.25">
      <c r="B147" s="42">
        <v>4</v>
      </c>
      <c r="C147" s="38" t="s">
        <v>188</v>
      </c>
    </row>
  </sheetData>
  <sheetProtection sheet="1" objects="1" scenarios="1" formatCells="0" formatColumns="0" formatRows="0" insertRows="0" deleteColumns="0" deleteRows="0" sort="0" autoFilter="0"/>
  <autoFilter ref="A1:I22"/>
  <phoneticPr fontId="8" type="noConversion"/>
  <dataValidations xWindow="198" yWindow="236" count="1">
    <dataValidation type="list" allowBlank="1" showInputMessage="1" showErrorMessage="1" errorTitle="Ошибка" error="Воспользуйтесь списком_x000a_" promptTitle="Выберите из списка" prompt="или введите верное наименование" sqref="C2:C59">
      <formula1>$C$74:$C$147</formula1>
    </dataValidation>
  </dataValidations>
  <pageMargins left="0.19685039370078741" right="0.23622047244094491" top="0.68" bottom="0.39" header="0.31496062992125984" footer="0.16"/>
  <pageSetup paperSize="9" orientation="landscape" r:id="rId1"/>
  <headerFooter>
    <oddFooter>&amp;CМуниципальные координаторы    &amp;A  &amp;R   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8"/>
  <sheetViews>
    <sheetView topLeftCell="A55" workbookViewId="0">
      <selection activeCell="C56" sqref="C56"/>
    </sheetView>
  </sheetViews>
  <sheetFormatPr defaultColWidth="9.140625" defaultRowHeight="15.75" x14ac:dyDescent="0.25"/>
  <cols>
    <col min="1" max="1" width="3.7109375" style="53" customWidth="1"/>
    <col min="2" max="2" width="6.85546875" style="54" customWidth="1"/>
    <col min="3" max="3" width="27" style="55" customWidth="1"/>
    <col min="4" max="4" width="17.140625" style="55" customWidth="1"/>
    <col min="5" max="5" width="24.5703125" style="55" customWidth="1"/>
    <col min="6" max="6" width="17.7109375" style="55" customWidth="1"/>
    <col min="7" max="7" width="19" style="55" customWidth="1"/>
    <col min="8" max="8" width="27.140625" style="55" customWidth="1"/>
    <col min="9" max="9" width="8.28515625" style="52" customWidth="1"/>
    <col min="10" max="16384" width="9.140625" style="52"/>
  </cols>
  <sheetData>
    <row r="1" spans="1:9" s="48" customFormat="1" ht="25.5" x14ac:dyDescent="0.25">
      <c r="A1" s="43" t="s">
        <v>213</v>
      </c>
      <c r="B1" s="44" t="s">
        <v>398</v>
      </c>
      <c r="C1" s="44" t="s">
        <v>2</v>
      </c>
      <c r="D1" s="45" t="s">
        <v>399</v>
      </c>
      <c r="E1" s="45" t="s">
        <v>5</v>
      </c>
      <c r="F1" s="44" t="s">
        <v>395</v>
      </c>
      <c r="G1" s="44" t="s">
        <v>396</v>
      </c>
      <c r="H1" s="46" t="s">
        <v>397</v>
      </c>
      <c r="I1" s="47" t="s">
        <v>460</v>
      </c>
    </row>
    <row r="2" spans="1:9" x14ac:dyDescent="0.25">
      <c r="A2" s="49">
        <v>1</v>
      </c>
      <c r="B2" s="50" t="str">
        <f>IF(C2&lt;&gt;"",VLOOKUP(C2,'Список МО'!$A$2:$B$75,2),"")</f>
        <v/>
      </c>
      <c r="C2" s="57"/>
      <c r="D2" s="57" t="s">
        <v>468</v>
      </c>
      <c r="E2" s="58"/>
      <c r="F2" s="59"/>
      <c r="G2" s="59"/>
      <c r="H2" s="60"/>
      <c r="I2" s="51" t="str">
        <f>IF(E2&lt;&gt;"","НПО","")</f>
        <v/>
      </c>
    </row>
    <row r="3" spans="1:9" ht="31.5" x14ac:dyDescent="0.25">
      <c r="A3" s="49">
        <v>2</v>
      </c>
      <c r="B3" s="50" t="str">
        <f>IF(C3&lt;&gt;"",VLOOKUP(C3,'Список МО'!$A$2:$B$75,2),"")</f>
        <v/>
      </c>
      <c r="C3" s="57"/>
      <c r="D3" s="57" t="s">
        <v>469</v>
      </c>
      <c r="E3" s="58" t="s">
        <v>470</v>
      </c>
      <c r="F3" s="59" t="s">
        <v>734</v>
      </c>
      <c r="G3" s="61" t="s">
        <v>471</v>
      </c>
      <c r="H3" s="60"/>
      <c r="I3" s="51" t="str">
        <f t="shared" ref="I3:I66" si="0">IF(E3&lt;&gt;"","НПО","")</f>
        <v>НПО</v>
      </c>
    </row>
    <row r="4" spans="1:9" ht="31.5" x14ac:dyDescent="0.25">
      <c r="A4" s="49">
        <v>3</v>
      </c>
      <c r="B4" s="50" t="str">
        <f>IF(C4&lt;&gt;"",VLOOKUP(C4,'Список МО'!$A$2:$B$75,2),"")</f>
        <v/>
      </c>
      <c r="C4" s="57"/>
      <c r="D4" s="57" t="s">
        <v>472</v>
      </c>
      <c r="E4" s="58" t="s">
        <v>473</v>
      </c>
      <c r="F4" s="59" t="s">
        <v>474</v>
      </c>
      <c r="G4" s="59" t="s">
        <v>475</v>
      </c>
      <c r="H4" s="60"/>
      <c r="I4" s="51" t="str">
        <f t="shared" si="0"/>
        <v>НПО</v>
      </c>
    </row>
    <row r="5" spans="1:9" ht="31.5" x14ac:dyDescent="0.25">
      <c r="A5" s="49">
        <v>4</v>
      </c>
      <c r="B5" s="50" t="str">
        <f>IF(C5&lt;&gt;"",VLOOKUP(C5,'Список МО'!$A$2:$B$75,2),"")</f>
        <v/>
      </c>
      <c r="C5" s="57"/>
      <c r="D5" s="57" t="s">
        <v>476</v>
      </c>
      <c r="E5" s="58" t="s">
        <v>477</v>
      </c>
      <c r="F5" s="59" t="s">
        <v>478</v>
      </c>
      <c r="G5" s="59"/>
      <c r="H5" s="60"/>
      <c r="I5" s="51" t="str">
        <f t="shared" si="0"/>
        <v>НПО</v>
      </c>
    </row>
    <row r="6" spans="1:9" ht="31.5" x14ac:dyDescent="0.25">
      <c r="A6" s="49">
        <v>5</v>
      </c>
      <c r="B6" s="50" t="str">
        <f>IF(C6&lt;&gt;"",VLOOKUP(C6,'Список МО'!$A$2:$B$75,2),"")</f>
        <v/>
      </c>
      <c r="C6" s="57"/>
      <c r="D6" s="57" t="s">
        <v>479</v>
      </c>
      <c r="E6" s="58" t="s">
        <v>480</v>
      </c>
      <c r="F6" s="59" t="s">
        <v>481</v>
      </c>
      <c r="G6" s="59" t="s">
        <v>482</v>
      </c>
      <c r="H6" s="60"/>
      <c r="I6" s="51" t="str">
        <f t="shared" si="0"/>
        <v>НПО</v>
      </c>
    </row>
    <row r="7" spans="1:9" ht="31.5" x14ac:dyDescent="0.25">
      <c r="A7" s="49">
        <v>6</v>
      </c>
      <c r="B7" s="50" t="str">
        <f>IF(C7&lt;&gt;"",VLOOKUP(C7,'Список МО'!$A$2:$B$75,2),"")</f>
        <v/>
      </c>
      <c r="C7" s="57"/>
      <c r="D7" s="57" t="s">
        <v>483</v>
      </c>
      <c r="E7" s="58" t="s">
        <v>484</v>
      </c>
      <c r="F7" s="59" t="s">
        <v>485</v>
      </c>
      <c r="G7" s="59" t="s">
        <v>486</v>
      </c>
      <c r="H7" s="60"/>
      <c r="I7" s="51" t="str">
        <f t="shared" si="0"/>
        <v>НПО</v>
      </c>
    </row>
    <row r="8" spans="1:9" ht="31.5" x14ac:dyDescent="0.25">
      <c r="A8" s="49">
        <v>7</v>
      </c>
      <c r="B8" s="50" t="str">
        <f>IF(C8&lt;&gt;"",VLOOKUP(C8,'Список МО'!$A$2:$B$75,2),"")</f>
        <v/>
      </c>
      <c r="C8" s="57"/>
      <c r="D8" s="57" t="s">
        <v>487</v>
      </c>
      <c r="E8" s="58" t="s">
        <v>488</v>
      </c>
      <c r="F8" s="59" t="s">
        <v>489</v>
      </c>
      <c r="G8" s="59" t="s">
        <v>490</v>
      </c>
      <c r="H8" s="60"/>
      <c r="I8" s="51" t="str">
        <f t="shared" si="0"/>
        <v>НПО</v>
      </c>
    </row>
    <row r="9" spans="1:9" ht="31.5" x14ac:dyDescent="0.25">
      <c r="A9" s="49">
        <v>8</v>
      </c>
      <c r="B9" s="50" t="str">
        <f>IF(C9&lt;&gt;"",VLOOKUP(C9,'Список МО'!$A$2:$B$75,2),"")</f>
        <v/>
      </c>
      <c r="C9" s="57"/>
      <c r="D9" s="57" t="s">
        <v>491</v>
      </c>
      <c r="E9" s="58" t="s">
        <v>492</v>
      </c>
      <c r="F9" s="59" t="s">
        <v>493</v>
      </c>
      <c r="G9" s="59" t="s">
        <v>494</v>
      </c>
      <c r="H9" s="60"/>
      <c r="I9" s="51" t="str">
        <f t="shared" si="0"/>
        <v>НПО</v>
      </c>
    </row>
    <row r="10" spans="1:9" ht="31.5" x14ac:dyDescent="0.25">
      <c r="A10" s="49">
        <v>9</v>
      </c>
      <c r="B10" s="50" t="str">
        <f>IF(C10&lt;&gt;"",VLOOKUP(C10,'Список МО'!$A$2:$B$75,2),"")</f>
        <v/>
      </c>
      <c r="C10" s="57"/>
      <c r="D10" s="57" t="s">
        <v>495</v>
      </c>
      <c r="E10" s="58" t="s">
        <v>496</v>
      </c>
      <c r="F10" s="59" t="s">
        <v>497</v>
      </c>
      <c r="G10" s="59" t="s">
        <v>498</v>
      </c>
      <c r="H10" s="60"/>
      <c r="I10" s="51" t="str">
        <f t="shared" si="0"/>
        <v>НПО</v>
      </c>
    </row>
    <row r="11" spans="1:9" x14ac:dyDescent="0.25">
      <c r="A11" s="49">
        <v>10</v>
      </c>
      <c r="B11" s="50" t="str">
        <f>IF(C11&lt;&gt;"",VLOOKUP(C11,'Список МО'!$A$2:$B$75,2),"")</f>
        <v/>
      </c>
      <c r="C11" s="57"/>
      <c r="D11" s="57" t="s">
        <v>499</v>
      </c>
      <c r="E11" s="58"/>
      <c r="F11" s="59"/>
      <c r="G11" s="59"/>
      <c r="H11" s="60"/>
      <c r="I11" s="51" t="str">
        <f t="shared" si="0"/>
        <v/>
      </c>
    </row>
    <row r="12" spans="1:9" ht="31.5" x14ac:dyDescent="0.25">
      <c r="A12" s="49">
        <v>11</v>
      </c>
      <c r="B12" s="50" t="str">
        <f>IF(C12&lt;&gt;"",VLOOKUP(C12,'Список МО'!$A$2:$B$75,2),"")</f>
        <v/>
      </c>
      <c r="C12" s="57"/>
      <c r="D12" s="57" t="s">
        <v>500</v>
      </c>
      <c r="E12" s="58" t="s">
        <v>501</v>
      </c>
      <c r="F12" s="59" t="s">
        <v>502</v>
      </c>
      <c r="G12" s="59" t="s">
        <v>503</v>
      </c>
      <c r="H12" s="60"/>
      <c r="I12" s="51" t="str">
        <f t="shared" si="0"/>
        <v>НПО</v>
      </c>
    </row>
    <row r="13" spans="1:9" ht="31.5" x14ac:dyDescent="0.25">
      <c r="A13" s="49">
        <v>12</v>
      </c>
      <c r="B13" s="50" t="str">
        <f>IF(C13&lt;&gt;"",VLOOKUP(C13,'Список МО'!$A$2:$B$75,2),"")</f>
        <v/>
      </c>
      <c r="C13" s="57"/>
      <c r="D13" s="57" t="s">
        <v>504</v>
      </c>
      <c r="E13" s="58" t="s">
        <v>505</v>
      </c>
      <c r="F13" s="59" t="s">
        <v>506</v>
      </c>
      <c r="G13" s="59"/>
      <c r="H13" s="60"/>
      <c r="I13" s="51" t="str">
        <f t="shared" si="0"/>
        <v>НПО</v>
      </c>
    </row>
    <row r="14" spans="1:9" ht="31.5" x14ac:dyDescent="0.25">
      <c r="A14" s="49">
        <v>13</v>
      </c>
      <c r="B14" s="50" t="str">
        <f>IF(C14&lt;&gt;"",VLOOKUP(C14,'Список МО'!$A$2:$B$75,2),"")</f>
        <v/>
      </c>
      <c r="C14" s="57"/>
      <c r="D14" s="57" t="s">
        <v>507</v>
      </c>
      <c r="E14" s="58" t="s">
        <v>508</v>
      </c>
      <c r="F14" s="59" t="s">
        <v>509</v>
      </c>
      <c r="G14" s="59" t="s">
        <v>510</v>
      </c>
      <c r="H14" s="60"/>
      <c r="I14" s="51" t="str">
        <f t="shared" si="0"/>
        <v>НПО</v>
      </c>
    </row>
    <row r="15" spans="1:9" ht="31.5" x14ac:dyDescent="0.25">
      <c r="A15" s="49">
        <v>14</v>
      </c>
      <c r="B15" s="50" t="str">
        <f>IF(C15&lt;&gt;"",VLOOKUP(C15,'Список МО'!$A$2:$B$75,2),"")</f>
        <v/>
      </c>
      <c r="C15" s="57"/>
      <c r="D15" s="57" t="s">
        <v>511</v>
      </c>
      <c r="E15" s="58" t="s">
        <v>512</v>
      </c>
      <c r="F15" s="59" t="s">
        <v>513</v>
      </c>
      <c r="G15" s="59" t="s">
        <v>514</v>
      </c>
      <c r="H15" s="60"/>
      <c r="I15" s="51" t="str">
        <f t="shared" si="0"/>
        <v>НПО</v>
      </c>
    </row>
    <row r="16" spans="1:9" ht="31.5" x14ac:dyDescent="0.25">
      <c r="A16" s="49">
        <v>15</v>
      </c>
      <c r="B16" s="50" t="str">
        <f>IF(C16&lt;&gt;"",VLOOKUP(C16,'Список МО'!$A$2:$B$75,2),"")</f>
        <v/>
      </c>
      <c r="C16" s="57"/>
      <c r="D16" s="57" t="s">
        <v>515</v>
      </c>
      <c r="E16" s="62" t="s">
        <v>516</v>
      </c>
      <c r="F16" s="59" t="s">
        <v>517</v>
      </c>
      <c r="G16" s="59" t="s">
        <v>518</v>
      </c>
      <c r="H16" s="60"/>
      <c r="I16" s="51" t="str">
        <f t="shared" si="0"/>
        <v>НПО</v>
      </c>
    </row>
    <row r="17" spans="1:9" x14ac:dyDescent="0.25">
      <c r="A17" s="49">
        <v>16</v>
      </c>
      <c r="B17" s="50" t="str">
        <f>IF(C17&lt;&gt;"",VLOOKUP(C17,'Список МО'!$A$2:$B$75,2),"")</f>
        <v/>
      </c>
      <c r="C17" s="57"/>
      <c r="D17" s="57" t="s">
        <v>519</v>
      </c>
      <c r="E17" s="58"/>
      <c r="F17" s="59"/>
      <c r="G17" s="59"/>
      <c r="H17" s="60"/>
      <c r="I17" s="51" t="str">
        <f t="shared" si="0"/>
        <v/>
      </c>
    </row>
    <row r="18" spans="1:9" ht="31.5" x14ac:dyDescent="0.25">
      <c r="A18" s="49">
        <v>17</v>
      </c>
      <c r="B18" s="50" t="str">
        <f>IF(C18&lt;&gt;"",VLOOKUP(C18,'Список МО'!$A$2:$B$75,2),"")</f>
        <v/>
      </c>
      <c r="C18" s="57"/>
      <c r="D18" s="57" t="s">
        <v>520</v>
      </c>
      <c r="E18" s="58" t="s">
        <v>521</v>
      </c>
      <c r="F18" s="59" t="s">
        <v>522</v>
      </c>
      <c r="G18" s="59" t="s">
        <v>523</v>
      </c>
      <c r="H18" s="60"/>
      <c r="I18" s="51" t="str">
        <f t="shared" si="0"/>
        <v>НПО</v>
      </c>
    </row>
    <row r="19" spans="1:9" x14ac:dyDescent="0.25">
      <c r="A19" s="49">
        <v>18</v>
      </c>
      <c r="B19" s="50" t="str">
        <f>IF(C19&lt;&gt;"",VLOOKUP(C19,'Список МО'!$A$2:$B$75,2),"")</f>
        <v/>
      </c>
      <c r="C19" s="57"/>
      <c r="D19" s="57" t="s">
        <v>524</v>
      </c>
      <c r="E19" s="58"/>
      <c r="F19" s="59"/>
      <c r="G19" s="59"/>
      <c r="H19" s="60"/>
      <c r="I19" s="51" t="str">
        <f t="shared" si="0"/>
        <v/>
      </c>
    </row>
    <row r="20" spans="1:9" x14ac:dyDescent="0.25">
      <c r="A20" s="49">
        <v>19</v>
      </c>
      <c r="B20" s="50" t="str">
        <f>IF(C20&lt;&gt;"",VLOOKUP(C20,'Список МО'!$A$2:$B$75,2),"")</f>
        <v/>
      </c>
      <c r="C20" s="57"/>
      <c r="D20" s="57" t="s">
        <v>525</v>
      </c>
      <c r="E20" s="58"/>
      <c r="F20" s="59"/>
      <c r="G20" s="59"/>
      <c r="H20" s="60"/>
      <c r="I20" s="51" t="str">
        <f t="shared" si="0"/>
        <v/>
      </c>
    </row>
    <row r="21" spans="1:9" x14ac:dyDescent="0.25">
      <c r="A21" s="49">
        <v>20</v>
      </c>
      <c r="B21" s="50" t="str">
        <f>IF(C21&lt;&gt;"",VLOOKUP(C21,'Список МО'!$A$2:$B$75,2),"")</f>
        <v/>
      </c>
      <c r="C21" s="57"/>
      <c r="D21" s="57" t="s">
        <v>526</v>
      </c>
      <c r="E21" s="58"/>
      <c r="F21" s="59"/>
      <c r="G21" s="59"/>
      <c r="H21" s="60"/>
      <c r="I21" s="51" t="str">
        <f t="shared" si="0"/>
        <v/>
      </c>
    </row>
    <row r="22" spans="1:9" ht="31.5" x14ac:dyDescent="0.25">
      <c r="A22" s="49">
        <v>21</v>
      </c>
      <c r="B22" s="50" t="str">
        <f>IF(C22&lt;&gt;"",VLOOKUP(C22,'Список МО'!$A$2:$B$75,2),"")</f>
        <v/>
      </c>
      <c r="C22" s="60"/>
      <c r="D22" s="57" t="s">
        <v>527</v>
      </c>
      <c r="E22" s="58" t="s">
        <v>528</v>
      </c>
      <c r="F22" s="59" t="s">
        <v>529</v>
      </c>
      <c r="G22" s="59" t="s">
        <v>530</v>
      </c>
      <c r="H22" s="60"/>
      <c r="I22" s="51" t="str">
        <f t="shared" si="0"/>
        <v>НПО</v>
      </c>
    </row>
    <row r="23" spans="1:9" ht="31.5" x14ac:dyDescent="0.25">
      <c r="A23" s="49">
        <v>22</v>
      </c>
      <c r="B23" s="50" t="str">
        <f>IF(C23&lt;&gt;"",VLOOKUP(C23,'Список МО'!$A$2:$B$75,2),"")</f>
        <v/>
      </c>
      <c r="C23" s="60"/>
      <c r="D23" s="57" t="s">
        <v>531</v>
      </c>
      <c r="E23" s="58" t="s">
        <v>532</v>
      </c>
      <c r="F23" s="59" t="s">
        <v>533</v>
      </c>
      <c r="G23" s="59" t="s">
        <v>534</v>
      </c>
      <c r="H23" s="60"/>
      <c r="I23" s="51" t="str">
        <f t="shared" si="0"/>
        <v>НПО</v>
      </c>
    </row>
    <row r="24" spans="1:9" x14ac:dyDescent="0.25">
      <c r="A24" s="49">
        <v>23</v>
      </c>
      <c r="B24" s="50" t="str">
        <f>IF(C24&lt;&gt;"",VLOOKUP(C24,'Список МО'!$A$2:$B$75,2),"")</f>
        <v/>
      </c>
      <c r="C24" s="60"/>
      <c r="D24" s="57" t="s">
        <v>535</v>
      </c>
      <c r="E24" s="58"/>
      <c r="F24" s="59"/>
      <c r="G24" s="59"/>
      <c r="H24" s="60"/>
      <c r="I24" s="51" t="str">
        <f t="shared" si="0"/>
        <v/>
      </c>
    </row>
    <row r="25" spans="1:9" x14ac:dyDescent="0.25">
      <c r="A25" s="49">
        <v>24</v>
      </c>
      <c r="B25" s="50" t="str">
        <f>IF(C25&lt;&gt;"",VLOOKUP(C25,'Список МО'!$A$2:$B$75,2),"")</f>
        <v/>
      </c>
      <c r="C25" s="60"/>
      <c r="D25" s="57" t="s">
        <v>536</v>
      </c>
      <c r="E25" s="58"/>
      <c r="F25" s="59"/>
      <c r="G25" s="59"/>
      <c r="H25" s="60"/>
      <c r="I25" s="51" t="str">
        <f t="shared" si="0"/>
        <v/>
      </c>
    </row>
    <row r="26" spans="1:9" x14ac:dyDescent="0.25">
      <c r="A26" s="49">
        <v>25</v>
      </c>
      <c r="B26" s="50" t="str">
        <f>IF(C26&lt;&gt;"",VLOOKUP(C26,'Список МО'!$A$2:$B$75,2),"")</f>
        <v/>
      </c>
      <c r="C26" s="60"/>
      <c r="D26" s="57" t="s">
        <v>537</v>
      </c>
      <c r="E26" s="58"/>
      <c r="F26" s="59"/>
      <c r="G26" s="59"/>
      <c r="H26" s="60"/>
      <c r="I26" s="51" t="str">
        <f t="shared" si="0"/>
        <v/>
      </c>
    </row>
    <row r="27" spans="1:9" ht="31.5" x14ac:dyDescent="0.25">
      <c r="A27" s="49">
        <v>26</v>
      </c>
      <c r="B27" s="50" t="str">
        <f>IF(C27&lt;&gt;"",VLOOKUP(C27,'Список МО'!$A$2:$B$75,2),"")</f>
        <v/>
      </c>
      <c r="C27" s="60"/>
      <c r="D27" s="57" t="s">
        <v>538</v>
      </c>
      <c r="E27" s="58" t="s">
        <v>539</v>
      </c>
      <c r="F27" s="59" t="s">
        <v>540</v>
      </c>
      <c r="G27" s="59" t="s">
        <v>541</v>
      </c>
      <c r="H27" s="60"/>
      <c r="I27" s="51" t="str">
        <f t="shared" si="0"/>
        <v>НПО</v>
      </c>
    </row>
    <row r="28" spans="1:9" x14ac:dyDescent="0.25">
      <c r="A28" s="49">
        <v>27</v>
      </c>
      <c r="B28" s="50" t="str">
        <f>IF(C28&lt;&gt;"",VLOOKUP(C28,'Список МО'!$A$2:$B$75,2),"")</f>
        <v/>
      </c>
      <c r="C28" s="60"/>
      <c r="D28" s="57" t="s">
        <v>542</v>
      </c>
      <c r="E28" s="58"/>
      <c r="F28" s="59"/>
      <c r="G28" s="59"/>
      <c r="H28" s="60"/>
      <c r="I28" s="51" t="str">
        <f t="shared" si="0"/>
        <v/>
      </c>
    </row>
    <row r="29" spans="1:9" x14ac:dyDescent="0.25">
      <c r="A29" s="49">
        <v>28</v>
      </c>
      <c r="B29" s="50" t="str">
        <f>IF(C29&lt;&gt;"",VLOOKUP(C29,'Список МО'!$A$2:$B$75,2),"")</f>
        <v/>
      </c>
      <c r="C29" s="60"/>
      <c r="D29" s="57" t="s">
        <v>543</v>
      </c>
      <c r="E29" s="58"/>
      <c r="F29" s="59"/>
      <c r="G29" s="59"/>
      <c r="H29" s="60"/>
      <c r="I29" s="51" t="str">
        <f t="shared" si="0"/>
        <v/>
      </c>
    </row>
    <row r="30" spans="1:9" ht="31.5" x14ac:dyDescent="0.25">
      <c r="A30" s="49">
        <v>29</v>
      </c>
      <c r="B30" s="50" t="str">
        <f>IF(C30&lt;&gt;"",VLOOKUP(C30,'Список МО'!$A$2:$B$75,2),"")</f>
        <v/>
      </c>
      <c r="C30" s="60"/>
      <c r="D30" s="57" t="s">
        <v>544</v>
      </c>
      <c r="E30" s="58" t="s">
        <v>545</v>
      </c>
      <c r="F30" s="61"/>
      <c r="G30" s="59" t="s">
        <v>735</v>
      </c>
      <c r="H30" s="60"/>
      <c r="I30" s="51" t="str">
        <f t="shared" si="0"/>
        <v>НПО</v>
      </c>
    </row>
    <row r="31" spans="1:9" x14ac:dyDescent="0.25">
      <c r="A31" s="49">
        <v>30</v>
      </c>
      <c r="B31" s="50" t="str">
        <f>IF(C31&lt;&gt;"",VLOOKUP(C31,'Список МО'!$A$2:$B$75,2),"")</f>
        <v/>
      </c>
      <c r="C31" s="60"/>
      <c r="D31" s="57" t="s">
        <v>546</v>
      </c>
      <c r="E31" s="58"/>
      <c r="F31" s="59"/>
      <c r="G31" s="59"/>
      <c r="H31" s="60"/>
      <c r="I31" s="51" t="str">
        <f t="shared" si="0"/>
        <v/>
      </c>
    </row>
    <row r="32" spans="1:9" x14ac:dyDescent="0.25">
      <c r="A32" s="49">
        <v>31</v>
      </c>
      <c r="B32" s="50" t="str">
        <f>IF(C32&lt;&gt;"",VLOOKUP(C32,'Список МО'!$A$2:$B$75,2),"")</f>
        <v/>
      </c>
      <c r="C32" s="60"/>
      <c r="D32" s="57" t="s">
        <v>547</v>
      </c>
      <c r="E32" s="58"/>
      <c r="F32" s="59"/>
      <c r="G32" s="59"/>
      <c r="H32" s="60"/>
      <c r="I32" s="51" t="str">
        <f t="shared" si="0"/>
        <v/>
      </c>
    </row>
    <row r="33" spans="1:9" x14ac:dyDescent="0.25">
      <c r="A33" s="49">
        <v>32</v>
      </c>
      <c r="B33" s="50" t="str">
        <f>IF(C33&lt;&gt;"",VLOOKUP(C33,'Список МО'!$A$2:$B$75,2),"")</f>
        <v/>
      </c>
      <c r="C33" s="60"/>
      <c r="D33" s="57" t="s">
        <v>548</v>
      </c>
      <c r="E33" s="58"/>
      <c r="F33" s="59"/>
      <c r="G33" s="59"/>
      <c r="H33" s="60"/>
      <c r="I33" s="51" t="str">
        <f t="shared" si="0"/>
        <v/>
      </c>
    </row>
    <row r="34" spans="1:9" x14ac:dyDescent="0.25">
      <c r="A34" s="49">
        <v>33</v>
      </c>
      <c r="B34" s="50" t="str">
        <f>IF(C34&lt;&gt;"",VLOOKUP(C34,'Список МО'!$A$2:$B$75,2),"")</f>
        <v/>
      </c>
      <c r="C34" s="60"/>
      <c r="D34" s="57" t="s">
        <v>549</v>
      </c>
      <c r="E34" s="58"/>
      <c r="F34" s="59"/>
      <c r="G34" s="59"/>
      <c r="H34" s="60"/>
      <c r="I34" s="51" t="str">
        <f t="shared" si="0"/>
        <v/>
      </c>
    </row>
    <row r="35" spans="1:9" ht="31.5" x14ac:dyDescent="0.25">
      <c r="A35" s="49">
        <v>34</v>
      </c>
      <c r="B35" s="50" t="str">
        <f>IF(C35&lt;&gt;"",VLOOKUP(C35,'Список МО'!$A$2:$B$75,2),"")</f>
        <v/>
      </c>
      <c r="C35" s="60"/>
      <c r="D35" s="57" t="s">
        <v>550</v>
      </c>
      <c r="E35" s="58" t="s">
        <v>551</v>
      </c>
      <c r="F35" s="59"/>
      <c r="G35" s="59" t="s">
        <v>552</v>
      </c>
      <c r="H35" s="60"/>
      <c r="I35" s="51" t="str">
        <f t="shared" si="0"/>
        <v>НПО</v>
      </c>
    </row>
    <row r="36" spans="1:9" ht="47.25" x14ac:dyDescent="0.25">
      <c r="A36" s="49">
        <v>35</v>
      </c>
      <c r="B36" s="50">
        <f>IF(C36&lt;&gt;"",VLOOKUP(C36,'Список МО'!$A$2:$B$75,2),"")</f>
        <v>1</v>
      </c>
      <c r="C36" s="60" t="s">
        <v>158</v>
      </c>
      <c r="D36" s="57" t="s">
        <v>553</v>
      </c>
      <c r="E36" s="58" t="s">
        <v>554</v>
      </c>
      <c r="F36" s="59" t="s">
        <v>736</v>
      </c>
      <c r="G36" s="61" t="s">
        <v>913</v>
      </c>
      <c r="H36" s="60" t="s">
        <v>914</v>
      </c>
      <c r="I36" s="51" t="str">
        <f t="shared" si="0"/>
        <v>НПО</v>
      </c>
    </row>
    <row r="37" spans="1:9" ht="31.5" x14ac:dyDescent="0.25">
      <c r="A37" s="49">
        <v>36</v>
      </c>
      <c r="B37" s="50" t="str">
        <f>IF(C37&lt;&gt;"",VLOOKUP(C37,'Список МО'!$A$2:$B$75,2),"")</f>
        <v/>
      </c>
      <c r="C37" s="60"/>
      <c r="D37" s="57" t="s">
        <v>555</v>
      </c>
      <c r="E37" s="58" t="s">
        <v>556</v>
      </c>
      <c r="F37" s="59" t="s">
        <v>557</v>
      </c>
      <c r="G37" s="59" t="s">
        <v>558</v>
      </c>
      <c r="H37" s="60"/>
      <c r="I37" s="51" t="str">
        <f t="shared" si="0"/>
        <v>НПО</v>
      </c>
    </row>
    <row r="38" spans="1:9" ht="31.5" x14ac:dyDescent="0.25">
      <c r="A38" s="49">
        <v>37</v>
      </c>
      <c r="B38" s="50" t="str">
        <f>IF(C38&lt;&gt;"",VLOOKUP(C38,'Список МО'!$A$2:$B$75,2),"")</f>
        <v/>
      </c>
      <c r="C38" s="60"/>
      <c r="D38" s="57" t="s">
        <v>559</v>
      </c>
      <c r="E38" s="58" t="s">
        <v>560</v>
      </c>
      <c r="F38" s="59" t="s">
        <v>561</v>
      </c>
      <c r="G38" s="59" t="s">
        <v>562</v>
      </c>
      <c r="H38" s="60"/>
      <c r="I38" s="51" t="str">
        <f t="shared" si="0"/>
        <v>НПО</v>
      </c>
    </row>
    <row r="39" spans="1:9" x14ac:dyDescent="0.25">
      <c r="A39" s="49">
        <v>38</v>
      </c>
      <c r="B39" s="50" t="str">
        <f>IF(C39&lt;&gt;"",VLOOKUP(C39,'Список МО'!$A$2:$B$75,2),"")</f>
        <v/>
      </c>
      <c r="C39" s="60"/>
      <c r="D39" s="57" t="s">
        <v>563</v>
      </c>
      <c r="E39" s="58"/>
      <c r="F39" s="59"/>
      <c r="G39" s="59"/>
      <c r="H39" s="60"/>
      <c r="I39" s="51" t="str">
        <f t="shared" si="0"/>
        <v/>
      </c>
    </row>
    <row r="40" spans="1:9" ht="31.5" x14ac:dyDescent="0.25">
      <c r="A40" s="49">
        <v>39</v>
      </c>
      <c r="B40" s="50" t="str">
        <f>IF(C40&lt;&gt;"",VLOOKUP(C40,'Список МО'!$A$2:$B$75,2),"")</f>
        <v/>
      </c>
      <c r="C40" s="60"/>
      <c r="D40" s="57" t="s">
        <v>564</v>
      </c>
      <c r="E40" s="58" t="s">
        <v>565</v>
      </c>
      <c r="F40" s="59" t="s">
        <v>566</v>
      </c>
      <c r="G40" s="59" t="s">
        <v>567</v>
      </c>
      <c r="H40" s="60"/>
      <c r="I40" s="51" t="str">
        <f t="shared" si="0"/>
        <v>НПО</v>
      </c>
    </row>
    <row r="41" spans="1:9" x14ac:dyDescent="0.25">
      <c r="A41" s="49">
        <v>40</v>
      </c>
      <c r="B41" s="50" t="str">
        <f>IF(C41&lt;&gt;"",VLOOKUP(C41,'Список МО'!$A$2:$B$75,2),"")</f>
        <v/>
      </c>
      <c r="C41" s="60"/>
      <c r="D41" s="57" t="s">
        <v>568</v>
      </c>
      <c r="E41" s="58"/>
      <c r="F41" s="59"/>
      <c r="G41" s="59"/>
      <c r="H41" s="60"/>
      <c r="I41" s="51" t="str">
        <f t="shared" si="0"/>
        <v/>
      </c>
    </row>
    <row r="42" spans="1:9" ht="31.5" x14ac:dyDescent="0.25">
      <c r="A42" s="49">
        <v>41</v>
      </c>
      <c r="B42" s="50" t="str">
        <f>IF(C42&lt;&gt;"",VLOOKUP(C42,'Список МО'!$A$2:$B$75,2),"")</f>
        <v/>
      </c>
      <c r="C42" s="60"/>
      <c r="D42" s="57" t="s">
        <v>569</v>
      </c>
      <c r="E42" s="58" t="s">
        <v>570</v>
      </c>
      <c r="F42" s="59" t="s">
        <v>571</v>
      </c>
      <c r="G42" s="59" t="s">
        <v>572</v>
      </c>
      <c r="H42" s="60"/>
      <c r="I42" s="51" t="str">
        <f t="shared" si="0"/>
        <v>НПО</v>
      </c>
    </row>
    <row r="43" spans="1:9" ht="31.5" x14ac:dyDescent="0.25">
      <c r="A43" s="49">
        <v>42</v>
      </c>
      <c r="B43" s="50" t="str">
        <f>IF(C43&lt;&gt;"",VLOOKUP(C43,'Список МО'!$A$2:$B$75,2),"")</f>
        <v/>
      </c>
      <c r="C43" s="60"/>
      <c r="D43" s="57" t="s">
        <v>573</v>
      </c>
      <c r="E43" s="58" t="s">
        <v>574</v>
      </c>
      <c r="F43" s="59" t="s">
        <v>575</v>
      </c>
      <c r="G43" s="59" t="s">
        <v>576</v>
      </c>
      <c r="H43" s="60"/>
      <c r="I43" s="51" t="str">
        <f t="shared" si="0"/>
        <v>НПО</v>
      </c>
    </row>
    <row r="44" spans="1:9" ht="31.5" x14ac:dyDescent="0.25">
      <c r="A44" s="49">
        <v>43</v>
      </c>
      <c r="B44" s="50" t="str">
        <f>IF(C44&lt;&gt;"",VLOOKUP(C44,'Список МО'!$A$2:$B$75,2),"")</f>
        <v/>
      </c>
      <c r="C44" s="60"/>
      <c r="D44" s="57" t="s">
        <v>577</v>
      </c>
      <c r="E44" s="58" t="s">
        <v>578</v>
      </c>
      <c r="F44" s="59" t="s">
        <v>579</v>
      </c>
      <c r="G44" s="59" t="s">
        <v>580</v>
      </c>
      <c r="H44" s="60"/>
      <c r="I44" s="51" t="str">
        <f t="shared" si="0"/>
        <v>НПО</v>
      </c>
    </row>
    <row r="45" spans="1:9" ht="31.5" x14ac:dyDescent="0.25">
      <c r="A45" s="49">
        <v>44</v>
      </c>
      <c r="B45" s="50" t="str">
        <f>IF(C45&lt;&gt;"",VLOOKUP(C45,'Список МО'!$A$2:$B$75,2),"")</f>
        <v/>
      </c>
      <c r="C45" s="60"/>
      <c r="D45" s="57" t="s">
        <v>581</v>
      </c>
      <c r="E45" s="58" t="s">
        <v>582</v>
      </c>
      <c r="F45" s="59" t="s">
        <v>583</v>
      </c>
      <c r="G45" s="59" t="s">
        <v>584</v>
      </c>
      <c r="H45" s="60"/>
      <c r="I45" s="51" t="str">
        <f t="shared" si="0"/>
        <v>НПО</v>
      </c>
    </row>
    <row r="46" spans="1:9" ht="31.5" x14ac:dyDescent="0.25">
      <c r="A46" s="49">
        <v>45</v>
      </c>
      <c r="B46" s="50" t="str">
        <f>IF(C46&lt;&gt;"",VLOOKUP(C46,'Список МО'!$A$2:$B$75,2),"")</f>
        <v/>
      </c>
      <c r="C46" s="60"/>
      <c r="D46" s="57" t="s">
        <v>585</v>
      </c>
      <c r="E46" s="58" t="s">
        <v>586</v>
      </c>
      <c r="F46" s="59" t="s">
        <v>587</v>
      </c>
      <c r="G46" s="59" t="s">
        <v>588</v>
      </c>
      <c r="H46" s="60"/>
      <c r="I46" s="51" t="str">
        <f t="shared" si="0"/>
        <v>НПО</v>
      </c>
    </row>
    <row r="47" spans="1:9" ht="31.5" x14ac:dyDescent="0.25">
      <c r="A47" s="49">
        <v>46</v>
      </c>
      <c r="B47" s="50" t="str">
        <f>IF(C47&lt;&gt;"",VLOOKUP(C47,'Список МО'!$A$2:$B$75,2),"")</f>
        <v/>
      </c>
      <c r="C47" s="60"/>
      <c r="D47" s="57" t="s">
        <v>589</v>
      </c>
      <c r="E47" s="58" t="s">
        <v>590</v>
      </c>
      <c r="F47" s="59" t="s">
        <v>591</v>
      </c>
      <c r="G47" s="59" t="s">
        <v>592</v>
      </c>
      <c r="H47" s="60"/>
      <c r="I47" s="51" t="str">
        <f t="shared" si="0"/>
        <v>НПО</v>
      </c>
    </row>
    <row r="48" spans="1:9" ht="31.5" x14ac:dyDescent="0.25">
      <c r="A48" s="49">
        <v>47</v>
      </c>
      <c r="B48" s="50" t="str">
        <f>IF(C48&lt;&gt;"",VLOOKUP(C48,'Список МО'!$A$2:$B$75,2),"")</f>
        <v/>
      </c>
      <c r="C48" s="60"/>
      <c r="D48" s="57" t="s">
        <v>593</v>
      </c>
      <c r="E48" s="58" t="s">
        <v>594</v>
      </c>
      <c r="F48" s="59" t="s">
        <v>595</v>
      </c>
      <c r="G48" s="59" t="s">
        <v>596</v>
      </c>
      <c r="H48" s="60"/>
      <c r="I48" s="51" t="str">
        <f t="shared" si="0"/>
        <v>НПО</v>
      </c>
    </row>
    <row r="49" spans="1:9" ht="47.25" x14ac:dyDescent="0.25">
      <c r="A49" s="49">
        <v>48</v>
      </c>
      <c r="B49" s="50" t="str">
        <f>IF(C49&lt;&gt;"",VLOOKUP(C49,'Список МО'!$A$2:$B$75,2),"")</f>
        <v/>
      </c>
      <c r="C49" s="60"/>
      <c r="D49" s="57" t="s">
        <v>597</v>
      </c>
      <c r="E49" s="58" t="s">
        <v>598</v>
      </c>
      <c r="F49" s="59" t="s">
        <v>737</v>
      </c>
      <c r="G49" s="61" t="s">
        <v>599</v>
      </c>
      <c r="H49" s="60"/>
      <c r="I49" s="51" t="str">
        <f t="shared" si="0"/>
        <v>НПО</v>
      </c>
    </row>
    <row r="50" spans="1:9" ht="31.5" x14ac:dyDescent="0.25">
      <c r="A50" s="49">
        <v>49</v>
      </c>
      <c r="B50" s="50">
        <f>IF(C50&lt;&gt;"",VLOOKUP(C50,'Список МО'!$A$2:$B$75,2),"")</f>
        <v>2</v>
      </c>
      <c r="C50" s="60" t="s">
        <v>162</v>
      </c>
      <c r="D50" s="57" t="s">
        <v>600</v>
      </c>
      <c r="E50" s="58" t="s">
        <v>601</v>
      </c>
      <c r="F50" s="59" t="s">
        <v>602</v>
      </c>
      <c r="G50" s="59" t="s">
        <v>603</v>
      </c>
      <c r="H50" s="60"/>
      <c r="I50" s="51" t="str">
        <f t="shared" si="0"/>
        <v>НПО</v>
      </c>
    </row>
    <row r="51" spans="1:9" ht="31.5" x14ac:dyDescent="0.25">
      <c r="A51" s="49">
        <v>50</v>
      </c>
      <c r="B51" s="50" t="str">
        <f>IF(C51&lt;&gt;"",VLOOKUP(C51,'Список МО'!$A$2:$B$75,2),"")</f>
        <v/>
      </c>
      <c r="C51" s="60"/>
      <c r="D51" s="57" t="s">
        <v>604</v>
      </c>
      <c r="E51" s="58" t="s">
        <v>605</v>
      </c>
      <c r="F51" s="59" t="s">
        <v>606</v>
      </c>
      <c r="G51" s="59" t="s">
        <v>607</v>
      </c>
      <c r="H51" s="60"/>
      <c r="I51" s="51" t="str">
        <f t="shared" si="0"/>
        <v>НПО</v>
      </c>
    </row>
    <row r="52" spans="1:9" ht="31.5" x14ac:dyDescent="0.25">
      <c r="A52" s="49">
        <v>51</v>
      </c>
      <c r="B52" s="50" t="str">
        <f>IF(C52&lt;&gt;"",VLOOKUP(C52,'Список МО'!$A$2:$B$75,2),"")</f>
        <v/>
      </c>
      <c r="C52" s="60"/>
      <c r="D52" s="57" t="s">
        <v>608</v>
      </c>
      <c r="E52" s="58" t="s">
        <v>609</v>
      </c>
      <c r="F52" s="59" t="s">
        <v>610</v>
      </c>
      <c r="G52" s="59" t="s">
        <v>611</v>
      </c>
      <c r="H52" s="60"/>
      <c r="I52" s="51" t="str">
        <f t="shared" si="0"/>
        <v>НПО</v>
      </c>
    </row>
    <row r="53" spans="1:9" ht="31.5" x14ac:dyDescent="0.25">
      <c r="A53" s="49">
        <v>52</v>
      </c>
      <c r="B53" s="50" t="str">
        <f>IF(C53&lt;&gt;"",VLOOKUP(C53,'Список МО'!$A$2:$B$75,2),"")</f>
        <v/>
      </c>
      <c r="C53" s="60"/>
      <c r="D53" s="57" t="s">
        <v>612</v>
      </c>
      <c r="E53" s="58" t="s">
        <v>613</v>
      </c>
      <c r="F53" s="59" t="s">
        <v>614</v>
      </c>
      <c r="G53" s="59" t="s">
        <v>615</v>
      </c>
      <c r="H53" s="60"/>
      <c r="I53" s="51" t="str">
        <f t="shared" si="0"/>
        <v>НПО</v>
      </c>
    </row>
    <row r="54" spans="1:9" ht="31.5" x14ac:dyDescent="0.25">
      <c r="A54" s="49">
        <v>53</v>
      </c>
      <c r="B54" s="50" t="str">
        <f>IF(C54&lt;&gt;"",VLOOKUP(C54,'Список МО'!$A$2:$B$75,2),"")</f>
        <v/>
      </c>
      <c r="C54" s="60"/>
      <c r="D54" s="57" t="s">
        <v>616</v>
      </c>
      <c r="E54" s="58" t="s">
        <v>617</v>
      </c>
      <c r="F54" s="59"/>
      <c r="G54" s="59" t="s">
        <v>618</v>
      </c>
      <c r="H54" s="60"/>
      <c r="I54" s="51" t="str">
        <f t="shared" si="0"/>
        <v>НПО</v>
      </c>
    </row>
    <row r="55" spans="1:9" x14ac:dyDescent="0.25">
      <c r="A55" s="49">
        <v>54</v>
      </c>
      <c r="B55" s="50" t="str">
        <f>IF(C55&lt;&gt;"",VLOOKUP(C55,'Список МО'!$A$2:$B$75,2),"")</f>
        <v/>
      </c>
      <c r="C55" s="60"/>
      <c r="D55" s="57" t="s">
        <v>619</v>
      </c>
      <c r="E55" s="58"/>
      <c r="F55" s="59"/>
      <c r="G55" s="59"/>
      <c r="H55" s="60"/>
      <c r="I55" s="51" t="str">
        <f t="shared" si="0"/>
        <v/>
      </c>
    </row>
    <row r="56" spans="1:9" ht="31.5" x14ac:dyDescent="0.25">
      <c r="A56" s="49">
        <v>55</v>
      </c>
      <c r="B56" s="50">
        <f>IF(C56&lt;&gt;"",VLOOKUP(C56,'Список МО'!$A$2:$B$75,2),"")</f>
        <v>5</v>
      </c>
      <c r="C56" s="60" t="s">
        <v>194</v>
      </c>
      <c r="D56" s="57" t="s">
        <v>620</v>
      </c>
      <c r="E56" s="58" t="s">
        <v>621</v>
      </c>
      <c r="F56" s="59" t="s">
        <v>622</v>
      </c>
      <c r="G56" s="59" t="s">
        <v>623</v>
      </c>
      <c r="H56" s="60" t="s">
        <v>916</v>
      </c>
      <c r="I56" s="51" t="str">
        <f t="shared" si="0"/>
        <v>НПО</v>
      </c>
    </row>
    <row r="57" spans="1:9" ht="31.5" x14ac:dyDescent="0.25">
      <c r="A57" s="49">
        <v>56</v>
      </c>
      <c r="B57" s="50" t="str">
        <f>IF(C57&lt;&gt;"",VLOOKUP(C57,'Список МО'!$A$2:$B$75,2),"")</f>
        <v/>
      </c>
      <c r="C57" s="60"/>
      <c r="D57" s="57" t="s">
        <v>624</v>
      </c>
      <c r="E57" s="58" t="s">
        <v>625</v>
      </c>
      <c r="F57" s="59" t="s">
        <v>626</v>
      </c>
      <c r="G57" s="59" t="s">
        <v>627</v>
      </c>
      <c r="H57" s="60"/>
      <c r="I57" s="51" t="str">
        <f t="shared" si="0"/>
        <v>НПО</v>
      </c>
    </row>
    <row r="58" spans="1:9" x14ac:dyDescent="0.25">
      <c r="A58" s="49">
        <v>57</v>
      </c>
      <c r="B58" s="50" t="str">
        <f>IF(C58&lt;&gt;"",VLOOKUP(C58,'Список МО'!$A$2:$B$75,2),"")</f>
        <v/>
      </c>
      <c r="C58" s="60"/>
      <c r="D58" s="57" t="s">
        <v>628</v>
      </c>
      <c r="E58" s="58"/>
      <c r="F58" s="59"/>
      <c r="G58" s="59"/>
      <c r="H58" s="60"/>
      <c r="I58" s="51" t="str">
        <f t="shared" si="0"/>
        <v/>
      </c>
    </row>
    <row r="59" spans="1:9" ht="31.5" x14ac:dyDescent="0.25">
      <c r="A59" s="49">
        <v>58</v>
      </c>
      <c r="B59" s="50" t="str">
        <f>IF(C59&lt;&gt;"",VLOOKUP(C59,'Список МО'!$A$2:$B$75,2),"")</f>
        <v/>
      </c>
      <c r="C59" s="60"/>
      <c r="D59" s="57" t="s">
        <v>629</v>
      </c>
      <c r="E59" s="58" t="s">
        <v>630</v>
      </c>
      <c r="F59" s="59" t="s">
        <v>631</v>
      </c>
      <c r="G59" s="59" t="s">
        <v>632</v>
      </c>
      <c r="H59" s="60"/>
      <c r="I59" s="51" t="str">
        <f t="shared" si="0"/>
        <v>НПО</v>
      </c>
    </row>
    <row r="60" spans="1:9" x14ac:dyDescent="0.25">
      <c r="A60" s="49">
        <v>59</v>
      </c>
      <c r="B60" s="50" t="str">
        <f>IF(C60&lt;&gt;"",VLOOKUP(C60,'Список МО'!$A$2:$B$75,2),"")</f>
        <v/>
      </c>
      <c r="C60" s="60"/>
      <c r="D60" s="57" t="s">
        <v>633</v>
      </c>
      <c r="E60" s="58"/>
      <c r="F60" s="59"/>
      <c r="G60" s="59"/>
      <c r="H60" s="60"/>
      <c r="I60" s="51" t="str">
        <f t="shared" si="0"/>
        <v/>
      </c>
    </row>
    <row r="61" spans="1:9" x14ac:dyDescent="0.25">
      <c r="A61" s="49">
        <v>60</v>
      </c>
      <c r="B61" s="50" t="str">
        <f>IF(C61&lt;&gt;"",VLOOKUP(C61,'Список МО'!$A$2:$B$75,2),"")</f>
        <v/>
      </c>
      <c r="C61" s="60"/>
      <c r="D61" s="57" t="s">
        <v>634</v>
      </c>
      <c r="E61" s="58"/>
      <c r="F61" s="59"/>
      <c r="G61" s="59"/>
      <c r="H61" s="60"/>
      <c r="I61" s="51" t="str">
        <f t="shared" si="0"/>
        <v/>
      </c>
    </row>
    <row r="62" spans="1:9" ht="31.5" x14ac:dyDescent="0.25">
      <c r="A62" s="49">
        <v>61</v>
      </c>
      <c r="B62" s="50" t="str">
        <f>IF(C62&lt;&gt;"",VLOOKUP(C62,'Список МО'!$A$2:$B$75,2),"")</f>
        <v/>
      </c>
      <c r="C62" s="60"/>
      <c r="D62" s="57" t="s">
        <v>635</v>
      </c>
      <c r="E62" s="58" t="s">
        <v>636</v>
      </c>
      <c r="F62" s="59"/>
      <c r="G62" s="59" t="s">
        <v>637</v>
      </c>
      <c r="H62" s="60"/>
      <c r="I62" s="51" t="str">
        <f t="shared" si="0"/>
        <v>НПО</v>
      </c>
    </row>
    <row r="63" spans="1:9" ht="31.5" x14ac:dyDescent="0.25">
      <c r="A63" s="49">
        <v>62</v>
      </c>
      <c r="B63" s="50" t="str">
        <f>IF(C63&lt;&gt;"",VLOOKUP(C63,'Список МО'!$A$2:$B$75,2),"")</f>
        <v/>
      </c>
      <c r="C63" s="60"/>
      <c r="D63" s="57" t="s">
        <v>638</v>
      </c>
      <c r="E63" s="58" t="s">
        <v>639</v>
      </c>
      <c r="F63" s="59"/>
      <c r="G63" s="59" t="s">
        <v>640</v>
      </c>
      <c r="H63" s="60"/>
      <c r="I63" s="51" t="str">
        <f t="shared" si="0"/>
        <v>НПО</v>
      </c>
    </row>
    <row r="64" spans="1:9" x14ac:dyDescent="0.25">
      <c r="A64" s="49">
        <v>63</v>
      </c>
      <c r="B64" s="50" t="str">
        <f>IF(C64&lt;&gt;"",VLOOKUP(C64,'Список МО'!$A$2:$B$75,2),"")</f>
        <v/>
      </c>
      <c r="C64" s="60"/>
      <c r="D64" s="57" t="s">
        <v>641</v>
      </c>
      <c r="E64" s="58"/>
      <c r="F64" s="59"/>
      <c r="G64" s="59"/>
      <c r="H64" s="60"/>
      <c r="I64" s="51" t="str">
        <f t="shared" si="0"/>
        <v/>
      </c>
    </row>
    <row r="65" spans="1:9" ht="31.5" x14ac:dyDescent="0.25">
      <c r="A65" s="49">
        <v>64</v>
      </c>
      <c r="B65" s="50" t="str">
        <f>IF(C65&lt;&gt;"",VLOOKUP(C65,'Список МО'!$A$2:$B$75,2),"")</f>
        <v/>
      </c>
      <c r="C65" s="60"/>
      <c r="D65" s="57" t="s">
        <v>642</v>
      </c>
      <c r="E65" s="58" t="s">
        <v>643</v>
      </c>
      <c r="F65" s="59"/>
      <c r="G65" s="59"/>
      <c r="H65" s="60"/>
      <c r="I65" s="51" t="str">
        <f t="shared" si="0"/>
        <v>НПО</v>
      </c>
    </row>
    <row r="66" spans="1:9" ht="31.5" x14ac:dyDescent="0.25">
      <c r="A66" s="49">
        <v>65</v>
      </c>
      <c r="B66" s="50" t="str">
        <f>IF(C66&lt;&gt;"",VLOOKUP(C66,'Список МО'!$A$2:$B$75,2),"")</f>
        <v/>
      </c>
      <c r="C66" s="60"/>
      <c r="D66" s="57" t="s">
        <v>644</v>
      </c>
      <c r="E66" s="58" t="s">
        <v>645</v>
      </c>
      <c r="F66" s="59" t="s">
        <v>646</v>
      </c>
      <c r="G66" s="59"/>
      <c r="H66" s="60"/>
      <c r="I66" s="51" t="str">
        <f t="shared" si="0"/>
        <v>НПО</v>
      </c>
    </row>
    <row r="67" spans="1:9" ht="31.5" x14ac:dyDescent="0.25">
      <c r="A67" s="49">
        <v>66</v>
      </c>
      <c r="B67" s="50" t="str">
        <f>IF(C67&lt;&gt;"",VLOOKUP(C67,'Список МО'!$A$2:$B$75,2),"")</f>
        <v/>
      </c>
      <c r="C67" s="60"/>
      <c r="D67" s="57" t="s">
        <v>647</v>
      </c>
      <c r="E67" s="58" t="s">
        <v>648</v>
      </c>
      <c r="F67" s="59" t="s">
        <v>738</v>
      </c>
      <c r="G67" s="61" t="s">
        <v>649</v>
      </c>
      <c r="H67" s="60"/>
      <c r="I67" s="51" t="str">
        <f t="shared" ref="I67:I99" si="1">IF(E67&lt;&gt;"","НПО","")</f>
        <v>НПО</v>
      </c>
    </row>
    <row r="68" spans="1:9" x14ac:dyDescent="0.25">
      <c r="A68" s="49">
        <v>67</v>
      </c>
      <c r="B68" s="50" t="str">
        <f>IF(C68&lt;&gt;"",VLOOKUP(C68,'Список МО'!$A$2:$B$75,2),"")</f>
        <v/>
      </c>
      <c r="C68" s="60"/>
      <c r="D68" s="57" t="s">
        <v>650</v>
      </c>
      <c r="E68" s="58"/>
      <c r="F68" s="59"/>
      <c r="G68" s="59"/>
      <c r="H68" s="60"/>
      <c r="I68" s="51" t="str">
        <f t="shared" si="1"/>
        <v/>
      </c>
    </row>
    <row r="69" spans="1:9" x14ac:dyDescent="0.25">
      <c r="A69" s="49">
        <v>68</v>
      </c>
      <c r="B69" s="50" t="str">
        <f>IF(C69&lt;&gt;"",VLOOKUP(C69,'Список МО'!$A$2:$B$75,2),"")</f>
        <v/>
      </c>
      <c r="C69" s="60"/>
      <c r="D69" s="57" t="s">
        <v>651</v>
      </c>
      <c r="E69" s="58"/>
      <c r="F69" s="59"/>
      <c r="G69" s="59"/>
      <c r="H69" s="60"/>
      <c r="I69" s="51" t="str">
        <f t="shared" si="1"/>
        <v/>
      </c>
    </row>
    <row r="70" spans="1:9" ht="31.5" x14ac:dyDescent="0.25">
      <c r="A70" s="49">
        <v>69</v>
      </c>
      <c r="B70" s="50" t="str">
        <f>IF(C70&lt;&gt;"",VLOOKUP(C70,'Список МО'!$A$2:$B$75,2),"")</f>
        <v/>
      </c>
      <c r="C70" s="60"/>
      <c r="D70" s="57" t="s">
        <v>652</v>
      </c>
      <c r="E70" s="58" t="s">
        <v>653</v>
      </c>
      <c r="F70" s="59" t="s">
        <v>654</v>
      </c>
      <c r="G70" s="59"/>
      <c r="H70" s="60"/>
      <c r="I70" s="51" t="str">
        <f t="shared" si="1"/>
        <v>НПО</v>
      </c>
    </row>
    <row r="71" spans="1:9" ht="31.5" x14ac:dyDescent="0.25">
      <c r="A71" s="49">
        <v>70</v>
      </c>
      <c r="B71" s="50" t="str">
        <f>IF(C71&lt;&gt;"",VLOOKUP(C71,'Список МО'!$A$2:$B$75,2),"")</f>
        <v/>
      </c>
      <c r="C71" s="60"/>
      <c r="D71" s="57" t="s">
        <v>655</v>
      </c>
      <c r="E71" s="58" t="s">
        <v>656</v>
      </c>
      <c r="F71" s="59" t="s">
        <v>657</v>
      </c>
      <c r="G71" s="59" t="s">
        <v>658</v>
      </c>
      <c r="H71" s="60"/>
      <c r="I71" s="51" t="str">
        <f t="shared" si="1"/>
        <v>НПО</v>
      </c>
    </row>
    <row r="72" spans="1:9" ht="31.5" x14ac:dyDescent="0.25">
      <c r="A72" s="49">
        <v>71</v>
      </c>
      <c r="B72" s="50" t="str">
        <f>IF(C72&lt;&gt;"",VLOOKUP(C72,'Список МО'!$A$2:$B$75,2),"")</f>
        <v/>
      </c>
      <c r="C72" s="60"/>
      <c r="D72" s="57" t="s">
        <v>659</v>
      </c>
      <c r="E72" s="58" t="s">
        <v>660</v>
      </c>
      <c r="F72" s="59"/>
      <c r="G72" s="59" t="s">
        <v>661</v>
      </c>
      <c r="H72" s="60"/>
      <c r="I72" s="51" t="str">
        <f t="shared" si="1"/>
        <v>НПО</v>
      </c>
    </row>
    <row r="73" spans="1:9" ht="31.5" x14ac:dyDescent="0.25">
      <c r="A73" s="49">
        <v>72</v>
      </c>
      <c r="B73" s="50" t="str">
        <f>IF(C73&lt;&gt;"",VLOOKUP(C73,'Список МО'!$A$2:$B$75,2),"")</f>
        <v/>
      </c>
      <c r="C73" s="60"/>
      <c r="D73" s="57" t="s">
        <v>662</v>
      </c>
      <c r="E73" s="58" t="s">
        <v>663</v>
      </c>
      <c r="F73" s="59" t="s">
        <v>664</v>
      </c>
      <c r="G73" s="59" t="s">
        <v>665</v>
      </c>
      <c r="H73" s="60"/>
      <c r="I73" s="51" t="str">
        <f t="shared" si="1"/>
        <v>НПО</v>
      </c>
    </row>
    <row r="74" spans="1:9" ht="31.5" x14ac:dyDescent="0.25">
      <c r="A74" s="49">
        <v>73</v>
      </c>
      <c r="B74" s="50" t="str">
        <f>IF(C74&lt;&gt;"",VLOOKUP(C74,'Список МО'!$A$2:$B$75,2),"")</f>
        <v/>
      </c>
      <c r="C74" s="60"/>
      <c r="D74" s="57" t="s">
        <v>666</v>
      </c>
      <c r="E74" s="58" t="s">
        <v>667</v>
      </c>
      <c r="F74" s="59" t="s">
        <v>668</v>
      </c>
      <c r="G74" s="59" t="s">
        <v>669</v>
      </c>
      <c r="H74" s="60"/>
      <c r="I74" s="51" t="str">
        <f t="shared" si="1"/>
        <v>НПО</v>
      </c>
    </row>
    <row r="75" spans="1:9" ht="31.5" x14ac:dyDescent="0.25">
      <c r="A75" s="49">
        <v>74</v>
      </c>
      <c r="B75" s="50" t="str">
        <f>IF(C75&lt;&gt;"",VLOOKUP(C75,'Список МО'!$A$2:$B$75,2),"")</f>
        <v/>
      </c>
      <c r="C75" s="60"/>
      <c r="D75" s="57" t="s">
        <v>670</v>
      </c>
      <c r="E75" s="58" t="s">
        <v>671</v>
      </c>
      <c r="F75" s="59" t="s">
        <v>672</v>
      </c>
      <c r="G75" s="59" t="s">
        <v>673</v>
      </c>
      <c r="H75" s="60"/>
      <c r="I75" s="51" t="str">
        <f t="shared" si="1"/>
        <v>НПО</v>
      </c>
    </row>
    <row r="76" spans="1:9" x14ac:dyDescent="0.25">
      <c r="A76" s="49">
        <v>75</v>
      </c>
      <c r="B76" s="50" t="str">
        <f>IF(C76&lt;&gt;"",VLOOKUP(C76,'Список МО'!$A$2:$B$75,2),"")</f>
        <v/>
      </c>
      <c r="C76" s="60"/>
      <c r="D76" s="57" t="s">
        <v>674</v>
      </c>
      <c r="E76" s="58"/>
      <c r="F76" s="59"/>
      <c r="G76" s="59"/>
      <c r="H76" s="60"/>
      <c r="I76" s="51" t="str">
        <f t="shared" si="1"/>
        <v/>
      </c>
    </row>
    <row r="77" spans="1:9" ht="31.5" x14ac:dyDescent="0.25">
      <c r="A77" s="49">
        <v>76</v>
      </c>
      <c r="B77" s="50" t="str">
        <f>IF(C77&lt;&gt;"",VLOOKUP(C77,'Список МО'!$A$2:$B$75,2),"")</f>
        <v/>
      </c>
      <c r="C77" s="60"/>
      <c r="D77" s="57" t="s">
        <v>675</v>
      </c>
      <c r="E77" s="58" t="s">
        <v>676</v>
      </c>
      <c r="F77" s="59" t="s">
        <v>677</v>
      </c>
      <c r="G77" s="59"/>
      <c r="H77" s="60"/>
      <c r="I77" s="51" t="str">
        <f t="shared" si="1"/>
        <v>НПО</v>
      </c>
    </row>
    <row r="78" spans="1:9" ht="31.5" x14ac:dyDescent="0.25">
      <c r="A78" s="49">
        <v>77</v>
      </c>
      <c r="B78" s="50" t="str">
        <f>IF(C78&lt;&gt;"",VLOOKUP(C78,'Список МО'!$A$2:$B$75,2),"")</f>
        <v/>
      </c>
      <c r="C78" s="60"/>
      <c r="D78" s="57" t="s">
        <v>678</v>
      </c>
      <c r="E78" s="58" t="s">
        <v>679</v>
      </c>
      <c r="F78" s="59"/>
      <c r="G78" s="59" t="s">
        <v>680</v>
      </c>
      <c r="H78" s="60"/>
      <c r="I78" s="51" t="str">
        <f t="shared" si="1"/>
        <v>НПО</v>
      </c>
    </row>
    <row r="79" spans="1:9" x14ac:dyDescent="0.25">
      <c r="A79" s="49">
        <v>78</v>
      </c>
      <c r="B79" s="50" t="str">
        <f>IF(C79&lt;&gt;"",VLOOKUP(C79,'Список МО'!$A$2:$B$75,2),"")</f>
        <v/>
      </c>
      <c r="C79" s="60"/>
      <c r="D79" s="57" t="s">
        <v>681</v>
      </c>
      <c r="E79" s="58"/>
      <c r="F79" s="59"/>
      <c r="G79" s="59"/>
      <c r="H79" s="60"/>
      <c r="I79" s="51" t="str">
        <f t="shared" si="1"/>
        <v/>
      </c>
    </row>
    <row r="80" spans="1:9" ht="31.5" x14ac:dyDescent="0.25">
      <c r="A80" s="49">
        <v>79</v>
      </c>
      <c r="B80" s="50">
        <f>IF(C80&lt;&gt;"",VLOOKUP(C80,'Список МО'!$A$2:$B$75,2),"")</f>
        <v>7</v>
      </c>
      <c r="C80" s="60" t="s">
        <v>204</v>
      </c>
      <c r="D80" s="57" t="s">
        <v>682</v>
      </c>
      <c r="E80" s="58" t="s">
        <v>902</v>
      </c>
      <c r="F80" s="59" t="s">
        <v>903</v>
      </c>
      <c r="G80" s="59" t="s">
        <v>904</v>
      </c>
      <c r="H80" s="60" t="s">
        <v>905</v>
      </c>
      <c r="I80" s="51" t="str">
        <f t="shared" si="1"/>
        <v>НПО</v>
      </c>
    </row>
    <row r="81" spans="1:9" ht="31.5" x14ac:dyDescent="0.25">
      <c r="A81" s="49">
        <v>80</v>
      </c>
      <c r="B81" s="50" t="str">
        <f>IF(C81&lt;&gt;"",VLOOKUP(C81,'Список МО'!$A$2:$B$75,2),"")</f>
        <v/>
      </c>
      <c r="C81" s="60"/>
      <c r="D81" s="57" t="s">
        <v>683</v>
      </c>
      <c r="E81" s="58" t="s">
        <v>684</v>
      </c>
      <c r="F81" s="59"/>
      <c r="G81" s="59" t="s">
        <v>685</v>
      </c>
      <c r="H81" s="60"/>
      <c r="I81" s="51" t="str">
        <f t="shared" si="1"/>
        <v>НПО</v>
      </c>
    </row>
    <row r="82" spans="1:9" x14ac:dyDescent="0.25">
      <c r="A82" s="49">
        <v>81</v>
      </c>
      <c r="B82" s="50" t="str">
        <f>IF(C82&lt;&gt;"",VLOOKUP(C82,'Список МО'!$A$2:$B$75,2),"")</f>
        <v/>
      </c>
      <c r="C82" s="60"/>
      <c r="D82" s="57" t="s">
        <v>686</v>
      </c>
      <c r="E82" s="58"/>
      <c r="F82" s="59"/>
      <c r="G82" s="59"/>
      <c r="H82" s="60"/>
      <c r="I82" s="51" t="str">
        <f t="shared" si="1"/>
        <v/>
      </c>
    </row>
    <row r="83" spans="1:9" x14ac:dyDescent="0.25">
      <c r="A83" s="49">
        <v>82</v>
      </c>
      <c r="B83" s="50" t="str">
        <f>IF(C83&lt;&gt;"",VLOOKUP(C83,'Список МО'!$A$2:$B$75,2),"")</f>
        <v/>
      </c>
      <c r="C83" s="60"/>
      <c r="D83" s="57" t="s">
        <v>687</v>
      </c>
      <c r="E83" s="58"/>
      <c r="F83" s="59"/>
      <c r="G83" s="59"/>
      <c r="H83" s="60"/>
      <c r="I83" s="51" t="str">
        <f t="shared" si="1"/>
        <v/>
      </c>
    </row>
    <row r="84" spans="1:9" x14ac:dyDescent="0.25">
      <c r="A84" s="49">
        <v>83</v>
      </c>
      <c r="B84" s="50" t="str">
        <f>IF(C84&lt;&gt;"",VLOOKUP(C84,'Список МО'!$A$2:$B$75,2),"")</f>
        <v/>
      </c>
      <c r="C84" s="60"/>
      <c r="D84" s="57" t="s">
        <v>688</v>
      </c>
      <c r="E84" s="58"/>
      <c r="F84" s="59"/>
      <c r="G84" s="59"/>
      <c r="H84" s="60"/>
      <c r="I84" s="51" t="str">
        <f t="shared" si="1"/>
        <v/>
      </c>
    </row>
    <row r="85" spans="1:9" ht="31.5" x14ac:dyDescent="0.25">
      <c r="A85" s="49">
        <v>84</v>
      </c>
      <c r="B85" s="50" t="str">
        <f>IF(C85&lt;&gt;"",VLOOKUP(C85,'Список МО'!$A$2:$B$75,2),"")</f>
        <v/>
      </c>
      <c r="C85" s="60"/>
      <c r="D85" s="57" t="s">
        <v>689</v>
      </c>
      <c r="E85" s="58" t="s">
        <v>690</v>
      </c>
      <c r="F85" s="59" t="s">
        <v>691</v>
      </c>
      <c r="G85" s="59"/>
      <c r="H85" s="60"/>
      <c r="I85" s="51" t="str">
        <f t="shared" si="1"/>
        <v>НПО</v>
      </c>
    </row>
    <row r="86" spans="1:9" ht="31.5" x14ac:dyDescent="0.25">
      <c r="A86" s="49">
        <v>85</v>
      </c>
      <c r="B86" s="50" t="str">
        <f>IF(C86&lt;&gt;"",VLOOKUP(C86,'Список МО'!$A$2:$B$75,2),"")</f>
        <v/>
      </c>
      <c r="C86" s="60"/>
      <c r="D86" s="57" t="s">
        <v>692</v>
      </c>
      <c r="E86" s="58" t="s">
        <v>693</v>
      </c>
      <c r="F86" s="59" t="s">
        <v>694</v>
      </c>
      <c r="G86" s="59"/>
      <c r="H86" s="60"/>
      <c r="I86" s="51" t="str">
        <f t="shared" si="1"/>
        <v>НПО</v>
      </c>
    </row>
    <row r="87" spans="1:9" ht="31.5" x14ac:dyDescent="0.25">
      <c r="A87" s="49">
        <v>86</v>
      </c>
      <c r="B87" s="50" t="str">
        <f>IF(C87&lt;&gt;"",VLOOKUP(C87,'Список МО'!$A$2:$B$75,2),"")</f>
        <v/>
      </c>
      <c r="C87" s="60"/>
      <c r="D87" s="57" t="s">
        <v>695</v>
      </c>
      <c r="E87" s="58" t="s">
        <v>696</v>
      </c>
      <c r="F87" s="59" t="s">
        <v>697</v>
      </c>
      <c r="G87" s="59" t="s">
        <v>698</v>
      </c>
      <c r="H87" s="60"/>
      <c r="I87" s="51" t="str">
        <f t="shared" si="1"/>
        <v>НПО</v>
      </c>
    </row>
    <row r="88" spans="1:9" ht="31.5" x14ac:dyDescent="0.25">
      <c r="A88" s="49">
        <v>87</v>
      </c>
      <c r="B88" s="50" t="str">
        <f>IF(C88&lt;&gt;"",VLOOKUP(C88,'Список МО'!$A$2:$B$75,2),"")</f>
        <v/>
      </c>
      <c r="C88" s="60"/>
      <c r="D88" s="57" t="s">
        <v>699</v>
      </c>
      <c r="E88" s="58" t="s">
        <v>700</v>
      </c>
      <c r="F88" s="59"/>
      <c r="G88" s="59" t="s">
        <v>701</v>
      </c>
      <c r="H88" s="60"/>
      <c r="I88" s="51" t="str">
        <f t="shared" si="1"/>
        <v>НПО</v>
      </c>
    </row>
    <row r="89" spans="1:9" x14ac:dyDescent="0.25">
      <c r="A89" s="49">
        <v>88</v>
      </c>
      <c r="B89" s="50" t="str">
        <f>IF(C89&lt;&gt;"",VLOOKUP(C89,'Список МО'!$A$2:$B$75,2),"")</f>
        <v/>
      </c>
      <c r="C89" s="60"/>
      <c r="D89" s="57" t="s">
        <v>702</v>
      </c>
      <c r="E89" s="58" t="s">
        <v>703</v>
      </c>
      <c r="F89" s="59" t="s">
        <v>704</v>
      </c>
      <c r="G89" s="59" t="s">
        <v>705</v>
      </c>
      <c r="H89" s="60"/>
      <c r="I89" s="51" t="str">
        <f t="shared" si="1"/>
        <v>НПО</v>
      </c>
    </row>
    <row r="90" spans="1:9" ht="31.5" x14ac:dyDescent="0.25">
      <c r="A90" s="49">
        <v>89</v>
      </c>
      <c r="B90" s="50" t="str">
        <f>IF(C90&lt;&gt;"",VLOOKUP(C90,'Список МО'!$A$2:$B$75,2),"")</f>
        <v/>
      </c>
      <c r="C90" s="60"/>
      <c r="D90" s="57" t="s">
        <v>706</v>
      </c>
      <c r="E90" s="58" t="s">
        <v>707</v>
      </c>
      <c r="F90" s="59" t="s">
        <v>708</v>
      </c>
      <c r="G90" s="59" t="s">
        <v>709</v>
      </c>
      <c r="H90" s="60"/>
      <c r="I90" s="51" t="str">
        <f t="shared" si="1"/>
        <v>НПО</v>
      </c>
    </row>
    <row r="91" spans="1:9" x14ac:dyDescent="0.25">
      <c r="A91" s="49">
        <v>90</v>
      </c>
      <c r="B91" s="50" t="str">
        <f>IF(C91&lt;&gt;"",VLOOKUP(C91,'Список МО'!$A$2:$B$75,2),"")</f>
        <v/>
      </c>
      <c r="C91" s="60"/>
      <c r="D91" s="57" t="s">
        <v>710</v>
      </c>
      <c r="E91" s="58"/>
      <c r="F91" s="59"/>
      <c r="G91" s="59"/>
      <c r="H91" s="60"/>
      <c r="I91" s="51" t="str">
        <f t="shared" si="1"/>
        <v/>
      </c>
    </row>
    <row r="92" spans="1:9" ht="31.5" x14ac:dyDescent="0.25">
      <c r="A92" s="49">
        <v>91</v>
      </c>
      <c r="B92" s="50" t="str">
        <f>IF(C92&lt;&gt;"",VLOOKUP(C92,'Список МО'!$A$2:$B$75,2),"")</f>
        <v/>
      </c>
      <c r="C92" s="60"/>
      <c r="D92" s="57" t="s">
        <v>711</v>
      </c>
      <c r="E92" s="58" t="s">
        <v>712</v>
      </c>
      <c r="F92" s="59" t="s">
        <v>713</v>
      </c>
      <c r="G92" s="59" t="s">
        <v>714</v>
      </c>
      <c r="H92" s="60"/>
      <c r="I92" s="51" t="str">
        <f t="shared" si="1"/>
        <v>НПО</v>
      </c>
    </row>
    <row r="93" spans="1:9" ht="31.5" x14ac:dyDescent="0.25">
      <c r="A93" s="49">
        <v>92</v>
      </c>
      <c r="B93" s="50" t="str">
        <f>IF(C93&lt;&gt;"",VLOOKUP(C93,'Список МО'!$A$2:$B$75,2),"")</f>
        <v/>
      </c>
      <c r="C93" s="60"/>
      <c r="D93" s="57" t="s">
        <v>715</v>
      </c>
      <c r="E93" s="58" t="s">
        <v>716</v>
      </c>
      <c r="F93" s="59" t="s">
        <v>717</v>
      </c>
      <c r="G93" s="59" t="s">
        <v>718</v>
      </c>
      <c r="H93" s="60"/>
      <c r="I93" s="51" t="str">
        <f t="shared" si="1"/>
        <v>НПО</v>
      </c>
    </row>
    <row r="94" spans="1:9" ht="31.5" x14ac:dyDescent="0.25">
      <c r="A94" s="49">
        <v>93</v>
      </c>
      <c r="B94" s="50" t="str">
        <f>IF(C94&lt;&gt;"",VLOOKUP(C94,'Список МО'!$A$2:$B$75,2),"")</f>
        <v/>
      </c>
      <c r="C94" s="60"/>
      <c r="D94" s="57" t="s">
        <v>719</v>
      </c>
      <c r="E94" s="58" t="s">
        <v>720</v>
      </c>
      <c r="F94" s="59"/>
      <c r="G94" s="59" t="s">
        <v>721</v>
      </c>
      <c r="H94" s="60"/>
      <c r="I94" s="51" t="str">
        <f t="shared" si="1"/>
        <v>НПО</v>
      </c>
    </row>
    <row r="95" spans="1:9" ht="31.5" x14ac:dyDescent="0.25">
      <c r="A95" s="49">
        <v>94</v>
      </c>
      <c r="B95" s="50" t="str">
        <f>IF(C95&lt;&gt;"",VLOOKUP(C95,'Список МО'!$A$2:$B$75,2),"")</f>
        <v/>
      </c>
      <c r="C95" s="60"/>
      <c r="D95" s="57" t="s">
        <v>722</v>
      </c>
      <c r="E95" s="58" t="s">
        <v>723</v>
      </c>
      <c r="F95" s="59" t="s">
        <v>724</v>
      </c>
      <c r="G95" s="59" t="s">
        <v>725</v>
      </c>
      <c r="H95" s="60"/>
      <c r="I95" s="51" t="str">
        <f t="shared" si="1"/>
        <v>НПО</v>
      </c>
    </row>
    <row r="96" spans="1:9" x14ac:dyDescent="0.25">
      <c r="A96" s="49">
        <v>95</v>
      </c>
      <c r="B96" s="50" t="str">
        <f>IF(C96&lt;&gt;"",VLOOKUP(C96,'Список МО'!$A$2:$B$75,2),"")</f>
        <v/>
      </c>
      <c r="C96" s="60"/>
      <c r="D96" s="57" t="s">
        <v>726</v>
      </c>
      <c r="E96" s="58"/>
      <c r="F96" s="59"/>
      <c r="G96" s="59"/>
      <c r="H96" s="60"/>
      <c r="I96" s="51" t="str">
        <f t="shared" si="1"/>
        <v/>
      </c>
    </row>
    <row r="97" spans="1:9" ht="31.5" x14ac:dyDescent="0.25">
      <c r="A97" s="49">
        <v>96</v>
      </c>
      <c r="B97" s="50" t="str">
        <f>IF(C97&lt;&gt;"",VLOOKUP(C97,'Список МО'!$A$2:$B$75,2),"")</f>
        <v/>
      </c>
      <c r="C97" s="60"/>
      <c r="D97" s="57" t="s">
        <v>727</v>
      </c>
      <c r="E97" s="58" t="s">
        <v>728</v>
      </c>
      <c r="F97" s="59"/>
      <c r="G97" s="59" t="s">
        <v>729</v>
      </c>
      <c r="H97" s="60"/>
      <c r="I97" s="51" t="str">
        <f t="shared" si="1"/>
        <v>НПО</v>
      </c>
    </row>
    <row r="98" spans="1:9" x14ac:dyDescent="0.25">
      <c r="A98" s="49">
        <v>97</v>
      </c>
      <c r="B98" s="50">
        <f>IF(C98&lt;&gt;"",VLOOKUP(C98,'Список МО'!$A$2:$B$75,2),"")</f>
        <v>1</v>
      </c>
      <c r="C98" s="60" t="s">
        <v>156</v>
      </c>
      <c r="D98" s="57" t="s">
        <v>730</v>
      </c>
      <c r="E98" s="58"/>
      <c r="F98" s="59"/>
      <c r="G98" s="59"/>
      <c r="H98" s="60"/>
      <c r="I98" s="51" t="str">
        <f t="shared" si="1"/>
        <v/>
      </c>
    </row>
    <row r="99" spans="1:9" ht="31.5" x14ac:dyDescent="0.25">
      <c r="A99" s="49">
        <v>98</v>
      </c>
      <c r="B99" s="50" t="str">
        <f>IF(C99&lt;&gt;"",VLOOKUP(C99,'Список МО'!$A$2:$B$75,2),"")</f>
        <v/>
      </c>
      <c r="C99" s="60"/>
      <c r="D99" s="63" t="s">
        <v>733</v>
      </c>
      <c r="E99" s="62" t="s">
        <v>731</v>
      </c>
      <c r="F99" s="64" t="s">
        <v>732</v>
      </c>
      <c r="G99" s="64" t="s">
        <v>661</v>
      </c>
      <c r="H99" s="60"/>
      <c r="I99" s="51" t="str">
        <f t="shared" si="1"/>
        <v>НПО</v>
      </c>
    </row>
    <row r="100" spans="1:9" x14ac:dyDescent="0.25">
      <c r="F100" s="56"/>
      <c r="G100" s="56"/>
    </row>
    <row r="104" spans="1:9" ht="15.6" hidden="1" x14ac:dyDescent="0.3">
      <c r="B104" s="35" t="s">
        <v>1</v>
      </c>
      <c r="C104" s="36" t="s">
        <v>2</v>
      </c>
    </row>
    <row r="105" spans="1:9" ht="15.6" hidden="1" x14ac:dyDescent="0.3">
      <c r="B105" s="37">
        <v>1</v>
      </c>
      <c r="C105" s="38" t="s">
        <v>156</v>
      </c>
    </row>
    <row r="106" spans="1:9" ht="15.6" hidden="1" x14ac:dyDescent="0.3">
      <c r="B106" s="37">
        <v>3</v>
      </c>
      <c r="C106" s="38" t="s">
        <v>126</v>
      </c>
    </row>
    <row r="107" spans="1:9" ht="15.6" hidden="1" x14ac:dyDescent="0.3">
      <c r="B107" s="37">
        <v>2</v>
      </c>
      <c r="C107" s="38" t="s">
        <v>129</v>
      </c>
    </row>
    <row r="108" spans="1:9" ht="15.6" hidden="1" x14ac:dyDescent="0.3">
      <c r="B108" s="37">
        <v>2</v>
      </c>
      <c r="C108" s="38" t="s">
        <v>162</v>
      </c>
    </row>
    <row r="109" spans="1:9" ht="15.6" hidden="1" x14ac:dyDescent="0.3">
      <c r="B109" s="37">
        <v>3</v>
      </c>
      <c r="C109" s="38" t="s">
        <v>174</v>
      </c>
    </row>
    <row r="110" spans="1:9" ht="15.6" hidden="1" x14ac:dyDescent="0.3">
      <c r="B110" s="37">
        <v>2</v>
      </c>
      <c r="C110" s="38" t="s">
        <v>166</v>
      </c>
    </row>
    <row r="111" spans="1:9" ht="15.6" hidden="1" x14ac:dyDescent="0.3">
      <c r="B111" s="37">
        <v>3</v>
      </c>
      <c r="C111" s="38" t="s">
        <v>175</v>
      </c>
    </row>
    <row r="112" spans="1:9" ht="15.6" hidden="1" x14ac:dyDescent="0.3">
      <c r="B112" s="37">
        <v>5</v>
      </c>
      <c r="C112" s="38" t="s">
        <v>189</v>
      </c>
    </row>
    <row r="113" spans="2:3" ht="15.6" hidden="1" x14ac:dyDescent="0.3">
      <c r="B113" s="37">
        <v>5</v>
      </c>
      <c r="C113" s="38" t="s">
        <v>190</v>
      </c>
    </row>
    <row r="114" spans="2:3" ht="15.6" hidden="1" x14ac:dyDescent="0.3">
      <c r="B114" s="37">
        <v>6</v>
      </c>
      <c r="C114" s="38" t="s">
        <v>31</v>
      </c>
    </row>
    <row r="115" spans="2:3" ht="15.6" hidden="1" x14ac:dyDescent="0.3">
      <c r="B115" s="37">
        <v>5</v>
      </c>
      <c r="C115" s="38" t="s">
        <v>21</v>
      </c>
    </row>
    <row r="116" spans="2:3" ht="15.6" hidden="1" x14ac:dyDescent="0.3">
      <c r="B116" s="37">
        <v>7</v>
      </c>
      <c r="C116" s="38" t="s">
        <v>204</v>
      </c>
    </row>
    <row r="117" spans="2:3" ht="15.6" hidden="1" x14ac:dyDescent="0.3">
      <c r="B117" s="37">
        <v>1</v>
      </c>
      <c r="C117" s="38" t="s">
        <v>157</v>
      </c>
    </row>
    <row r="118" spans="2:3" ht="15.6" hidden="1" x14ac:dyDescent="0.3">
      <c r="B118" s="37">
        <v>3</v>
      </c>
      <c r="C118" s="38" t="s">
        <v>176</v>
      </c>
    </row>
    <row r="119" spans="2:3" ht="15.6" hidden="1" x14ac:dyDescent="0.3">
      <c r="B119" s="37">
        <v>7</v>
      </c>
      <c r="C119" s="38" t="s">
        <v>205</v>
      </c>
    </row>
    <row r="120" spans="2:3" ht="15.6" hidden="1" x14ac:dyDescent="0.3">
      <c r="B120" s="37">
        <v>4</v>
      </c>
      <c r="C120" s="38" t="s">
        <v>181</v>
      </c>
    </row>
    <row r="121" spans="2:3" ht="15.6" hidden="1" x14ac:dyDescent="0.3">
      <c r="B121" s="37">
        <v>2</v>
      </c>
      <c r="C121" s="38" t="s">
        <v>164</v>
      </c>
    </row>
    <row r="122" spans="2:3" ht="15.6" hidden="1" x14ac:dyDescent="0.3">
      <c r="B122" s="37">
        <v>4</v>
      </c>
      <c r="C122" s="38" t="s">
        <v>180</v>
      </c>
    </row>
    <row r="123" spans="2:3" ht="15.6" hidden="1" x14ac:dyDescent="0.3">
      <c r="B123" s="37">
        <v>2</v>
      </c>
      <c r="C123" s="38" t="s">
        <v>165</v>
      </c>
    </row>
    <row r="124" spans="2:3" ht="15.6" hidden="1" x14ac:dyDescent="0.3">
      <c r="B124" s="37">
        <v>7</v>
      </c>
      <c r="C124" s="38" t="s">
        <v>206</v>
      </c>
    </row>
    <row r="125" spans="2:3" ht="15.6" hidden="1" x14ac:dyDescent="0.3">
      <c r="B125" s="37">
        <v>6</v>
      </c>
      <c r="C125" s="38" t="s">
        <v>76</v>
      </c>
    </row>
    <row r="126" spans="2:3" ht="15.6" hidden="1" x14ac:dyDescent="0.3">
      <c r="B126" s="37">
        <v>5</v>
      </c>
      <c r="C126" s="38" t="s">
        <v>191</v>
      </c>
    </row>
    <row r="127" spans="2:3" ht="15.6" hidden="1" x14ac:dyDescent="0.3">
      <c r="B127" s="37">
        <v>7</v>
      </c>
      <c r="C127" s="38" t="s">
        <v>210</v>
      </c>
    </row>
    <row r="128" spans="2:3" ht="15.6" hidden="1" x14ac:dyDescent="0.3">
      <c r="B128" s="37">
        <v>7</v>
      </c>
      <c r="C128" s="38" t="s">
        <v>207</v>
      </c>
    </row>
    <row r="129" spans="2:3" ht="15.6" hidden="1" x14ac:dyDescent="0.3">
      <c r="B129" s="37">
        <v>4</v>
      </c>
      <c r="C129" s="38" t="s">
        <v>27</v>
      </c>
    </row>
    <row r="130" spans="2:3" ht="15.6" hidden="1" x14ac:dyDescent="0.3">
      <c r="B130" s="37">
        <v>3</v>
      </c>
      <c r="C130" s="38" t="s">
        <v>77</v>
      </c>
    </row>
    <row r="131" spans="2:3" ht="15.6" hidden="1" x14ac:dyDescent="0.3">
      <c r="B131" s="37">
        <v>4</v>
      </c>
      <c r="C131" s="38" t="s">
        <v>19</v>
      </c>
    </row>
    <row r="132" spans="2:3" ht="15.6" hidden="1" x14ac:dyDescent="0.3">
      <c r="B132" s="37">
        <v>5</v>
      </c>
      <c r="C132" s="38" t="s">
        <v>192</v>
      </c>
    </row>
    <row r="133" spans="2:3" ht="15.6" hidden="1" x14ac:dyDescent="0.3">
      <c r="B133" s="37">
        <v>2</v>
      </c>
      <c r="C133" s="38" t="s">
        <v>163</v>
      </c>
    </row>
    <row r="134" spans="2:3" ht="15.6" hidden="1" x14ac:dyDescent="0.3">
      <c r="B134" s="37">
        <v>6</v>
      </c>
      <c r="C134" s="38" t="s">
        <v>196</v>
      </c>
    </row>
    <row r="135" spans="2:3" ht="15.6" hidden="1" x14ac:dyDescent="0.3">
      <c r="B135" s="37">
        <v>5</v>
      </c>
      <c r="C135" s="38" t="s">
        <v>130</v>
      </c>
    </row>
    <row r="136" spans="2:3" ht="15.6" hidden="1" x14ac:dyDescent="0.3">
      <c r="B136" s="37">
        <v>4</v>
      </c>
      <c r="C136" s="38" t="s">
        <v>182</v>
      </c>
    </row>
    <row r="137" spans="2:3" ht="15.6" hidden="1" x14ac:dyDescent="0.3">
      <c r="B137" s="37">
        <v>2</v>
      </c>
      <c r="C137" s="38" t="s">
        <v>171</v>
      </c>
    </row>
    <row r="138" spans="2:3" ht="15.6" hidden="1" x14ac:dyDescent="0.3">
      <c r="B138" s="37">
        <v>7</v>
      </c>
      <c r="C138" s="38" t="s">
        <v>211</v>
      </c>
    </row>
    <row r="139" spans="2:3" ht="15.6" hidden="1" x14ac:dyDescent="0.3">
      <c r="B139" s="37">
        <v>3</v>
      </c>
      <c r="C139" s="38" t="s">
        <v>79</v>
      </c>
    </row>
    <row r="140" spans="2:3" ht="15.6" hidden="1" x14ac:dyDescent="0.3">
      <c r="B140" s="37">
        <v>3</v>
      </c>
      <c r="C140" s="38" t="s">
        <v>177</v>
      </c>
    </row>
    <row r="141" spans="2:3" ht="15.6" hidden="1" x14ac:dyDescent="0.3">
      <c r="B141" s="37">
        <v>2</v>
      </c>
      <c r="C141" s="38" t="s">
        <v>167</v>
      </c>
    </row>
    <row r="142" spans="2:3" ht="15.6" hidden="1" x14ac:dyDescent="0.3">
      <c r="B142" s="37">
        <v>2</v>
      </c>
      <c r="C142" s="38" t="s">
        <v>169</v>
      </c>
    </row>
    <row r="143" spans="2:3" ht="15.6" hidden="1" x14ac:dyDescent="0.3">
      <c r="B143" s="37">
        <v>4</v>
      </c>
      <c r="C143" s="38" t="s">
        <v>183</v>
      </c>
    </row>
    <row r="144" spans="2:3" ht="15.6" hidden="1" x14ac:dyDescent="0.3">
      <c r="B144" s="37">
        <v>2</v>
      </c>
      <c r="C144" s="38" t="s">
        <v>168</v>
      </c>
    </row>
    <row r="145" spans="2:3" ht="15.6" hidden="1" x14ac:dyDescent="0.3">
      <c r="B145" s="37">
        <v>1</v>
      </c>
      <c r="C145" s="38" t="s">
        <v>158</v>
      </c>
    </row>
    <row r="146" spans="2:3" ht="15.6" hidden="1" x14ac:dyDescent="0.3">
      <c r="B146" s="37">
        <v>2</v>
      </c>
      <c r="C146" s="38" t="s">
        <v>170</v>
      </c>
    </row>
    <row r="147" spans="2:3" ht="15.6" hidden="1" x14ac:dyDescent="0.3">
      <c r="B147" s="37">
        <v>7</v>
      </c>
      <c r="C147" s="38" t="s">
        <v>208</v>
      </c>
    </row>
    <row r="148" spans="2:3" ht="15.6" hidden="1" x14ac:dyDescent="0.3">
      <c r="B148" s="37">
        <v>1</v>
      </c>
      <c r="C148" s="38" t="s">
        <v>128</v>
      </c>
    </row>
    <row r="149" spans="2:3" ht="15.6" hidden="1" x14ac:dyDescent="0.3">
      <c r="B149" s="37">
        <v>1</v>
      </c>
      <c r="C149" s="38" t="s">
        <v>161</v>
      </c>
    </row>
    <row r="150" spans="2:3" ht="15.6" hidden="1" x14ac:dyDescent="0.3">
      <c r="B150" s="37">
        <v>1</v>
      </c>
      <c r="C150" s="38" t="s">
        <v>159</v>
      </c>
    </row>
    <row r="151" spans="2:3" ht="15.6" hidden="1" x14ac:dyDescent="0.3">
      <c r="B151" s="37">
        <v>6</v>
      </c>
      <c r="C151" s="38" t="s">
        <v>66</v>
      </c>
    </row>
    <row r="152" spans="2:3" ht="15.6" hidden="1" x14ac:dyDescent="0.3">
      <c r="B152" s="37">
        <v>6</v>
      </c>
      <c r="C152" s="38" t="s">
        <v>202</v>
      </c>
    </row>
    <row r="153" spans="2:3" ht="15.6" hidden="1" x14ac:dyDescent="0.3">
      <c r="B153" s="37">
        <v>6</v>
      </c>
      <c r="C153" s="38" t="s">
        <v>197</v>
      </c>
    </row>
    <row r="154" spans="2:3" ht="15.6" hidden="1" x14ac:dyDescent="0.3">
      <c r="B154" s="37">
        <v>4</v>
      </c>
      <c r="C154" s="38" t="s">
        <v>184</v>
      </c>
    </row>
    <row r="155" spans="2:3" ht="15.6" hidden="1" x14ac:dyDescent="0.3">
      <c r="B155" s="37">
        <v>6</v>
      </c>
      <c r="C155" s="38" t="s">
        <v>7</v>
      </c>
    </row>
    <row r="156" spans="2:3" ht="15.6" hidden="1" x14ac:dyDescent="0.3">
      <c r="B156" s="37">
        <v>3</v>
      </c>
      <c r="C156" s="38" t="s">
        <v>178</v>
      </c>
    </row>
    <row r="157" spans="2:3" ht="15.6" hidden="1" x14ac:dyDescent="0.3">
      <c r="B157" s="37">
        <v>1</v>
      </c>
      <c r="C157" s="38" t="s">
        <v>75</v>
      </c>
    </row>
    <row r="158" spans="2:3" ht="15.6" hidden="1" x14ac:dyDescent="0.3">
      <c r="B158" s="37">
        <v>3</v>
      </c>
      <c r="C158" s="38" t="s">
        <v>29</v>
      </c>
    </row>
    <row r="159" spans="2:3" ht="15.6" hidden="1" x14ac:dyDescent="0.3">
      <c r="B159" s="37">
        <v>2</v>
      </c>
      <c r="C159" s="38" t="s">
        <v>172</v>
      </c>
    </row>
    <row r="160" spans="2:3" ht="15.6" hidden="1" x14ac:dyDescent="0.3">
      <c r="B160" s="37">
        <v>4</v>
      </c>
      <c r="C160" s="38" t="s">
        <v>185</v>
      </c>
    </row>
    <row r="161" spans="2:3" ht="15.6" hidden="1" x14ac:dyDescent="0.3">
      <c r="B161" s="37">
        <v>7</v>
      </c>
      <c r="C161" s="38" t="s">
        <v>212</v>
      </c>
    </row>
    <row r="162" spans="2:3" ht="15.6" hidden="1" x14ac:dyDescent="0.3">
      <c r="B162" s="37">
        <v>6</v>
      </c>
      <c r="C162" s="38" t="s">
        <v>198</v>
      </c>
    </row>
    <row r="163" spans="2:3" ht="15.6" hidden="1" x14ac:dyDescent="0.3">
      <c r="B163" s="37">
        <v>6</v>
      </c>
      <c r="C163" s="38" t="s">
        <v>203</v>
      </c>
    </row>
    <row r="164" spans="2:3" ht="15.6" hidden="1" x14ac:dyDescent="0.3">
      <c r="B164" s="37">
        <v>5</v>
      </c>
      <c r="C164" s="38" t="s">
        <v>193</v>
      </c>
    </row>
    <row r="165" spans="2:3" ht="15.6" hidden="1" x14ac:dyDescent="0.3">
      <c r="B165" s="37">
        <v>7</v>
      </c>
      <c r="C165" s="38" t="s">
        <v>209</v>
      </c>
    </row>
    <row r="166" spans="2:3" ht="15.6" hidden="1" x14ac:dyDescent="0.3">
      <c r="B166" s="37">
        <v>5</v>
      </c>
      <c r="C166" s="38" t="s">
        <v>195</v>
      </c>
    </row>
    <row r="167" spans="2:3" ht="15.6" hidden="1" x14ac:dyDescent="0.3">
      <c r="B167" s="37">
        <v>6</v>
      </c>
      <c r="C167" s="38" t="s">
        <v>199</v>
      </c>
    </row>
    <row r="168" spans="2:3" ht="15.6" hidden="1" x14ac:dyDescent="0.3">
      <c r="B168" s="37">
        <v>4</v>
      </c>
      <c r="C168" s="38" t="s">
        <v>187</v>
      </c>
    </row>
    <row r="169" spans="2:3" ht="15.6" hidden="1" x14ac:dyDescent="0.3">
      <c r="B169" s="37">
        <v>5</v>
      </c>
      <c r="C169" s="38" t="s">
        <v>194</v>
      </c>
    </row>
    <row r="170" spans="2:3" ht="15.6" hidden="1" x14ac:dyDescent="0.3">
      <c r="B170" s="37">
        <v>1</v>
      </c>
      <c r="C170" s="38" t="s">
        <v>160</v>
      </c>
    </row>
    <row r="171" spans="2:3" ht="15.6" hidden="1" x14ac:dyDescent="0.3">
      <c r="B171" s="37">
        <v>6</v>
      </c>
      <c r="C171" s="38" t="s">
        <v>200</v>
      </c>
    </row>
    <row r="172" spans="2:3" ht="15.6" hidden="1" x14ac:dyDescent="0.3">
      <c r="B172" s="37">
        <v>3</v>
      </c>
      <c r="C172" s="38" t="s">
        <v>179</v>
      </c>
    </row>
    <row r="173" spans="2:3" ht="15.6" hidden="1" x14ac:dyDescent="0.3">
      <c r="B173" s="37">
        <v>2</v>
      </c>
      <c r="C173" s="38" t="s">
        <v>173</v>
      </c>
    </row>
    <row r="174" spans="2:3" ht="15.6" hidden="1" x14ac:dyDescent="0.3">
      <c r="B174" s="37">
        <v>4</v>
      </c>
      <c r="C174" s="38" t="s">
        <v>186</v>
      </c>
    </row>
    <row r="175" spans="2:3" ht="15.6" hidden="1" x14ac:dyDescent="0.3">
      <c r="B175" s="37">
        <v>6</v>
      </c>
      <c r="C175" s="38" t="s">
        <v>201</v>
      </c>
    </row>
    <row r="176" spans="2:3" ht="15.6" hidden="1" x14ac:dyDescent="0.3">
      <c r="B176" s="37">
        <v>1</v>
      </c>
      <c r="C176" s="38" t="s">
        <v>15</v>
      </c>
    </row>
    <row r="177" spans="2:3" ht="15.6" hidden="1" x14ac:dyDescent="0.3">
      <c r="B177" s="37">
        <v>1</v>
      </c>
      <c r="C177" s="38" t="s">
        <v>13</v>
      </c>
    </row>
    <row r="178" spans="2:3" ht="15.6" hidden="1" x14ac:dyDescent="0.3">
      <c r="B178" s="37">
        <v>4</v>
      </c>
      <c r="C178" s="38" t="s">
        <v>188</v>
      </c>
    </row>
  </sheetData>
  <sheetProtection sheet="1" objects="1" scenarios="1" formatCells="0" formatColumns="0" formatRows="0" insertColumns="0" insertRows="0" deleteColumns="0" deleteRows="0" sort="0" autoFilter="0"/>
  <autoFilter ref="A1:I99"/>
  <phoneticPr fontId="8" type="noConversion"/>
  <dataValidations xWindow="198" yWindow="236" count="1">
    <dataValidation type="list" allowBlank="1" showInputMessage="1" showErrorMessage="1" errorTitle="Ошибка" error="Воспользуйтесь списком_x000a_" promptTitle="Выберите из списка" prompt="или введите верное наименование" sqref="C2:C101">
      <formula1>$C$105:$C$178</formula1>
    </dataValidation>
  </dataValidations>
  <pageMargins left="0.19685039370078741" right="0.23622047244094491" top="0.65" bottom="0.32" header="0.31496062992125984" footer="0.17"/>
  <pageSetup paperSize="9" orientation="landscape" r:id="rId1"/>
  <headerFooter alignWithMargins="0">
    <oddFooter>&amp;CМуниципальные координаторы    &amp;A&amp;R&amp;P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8"/>
  <sheetViews>
    <sheetView workbookViewId="0">
      <selection activeCell="D53" sqref="D53"/>
    </sheetView>
  </sheetViews>
  <sheetFormatPr defaultColWidth="9.140625" defaultRowHeight="15.75" x14ac:dyDescent="0.25"/>
  <cols>
    <col min="1" max="1" width="3.7109375" style="53" customWidth="1"/>
    <col min="2" max="2" width="6.85546875" style="54" customWidth="1"/>
    <col min="3" max="3" width="27" style="101" customWidth="1"/>
    <col min="4" max="4" width="17.140625" style="97" customWidth="1"/>
    <col min="5" max="5" width="24.5703125" style="55" customWidth="1"/>
    <col min="6" max="6" width="17.7109375" style="55" customWidth="1"/>
    <col min="7" max="7" width="19" style="55" customWidth="1"/>
    <col min="8" max="8" width="24.42578125" style="55" customWidth="1"/>
    <col min="9" max="9" width="8.28515625" style="52" customWidth="1"/>
    <col min="10" max="16384" width="9.140625" style="52"/>
  </cols>
  <sheetData>
    <row r="1" spans="1:9" s="48" customFormat="1" ht="25.5" x14ac:dyDescent="0.25">
      <c r="A1" s="65" t="s">
        <v>213</v>
      </c>
      <c r="B1" s="46" t="s">
        <v>398</v>
      </c>
      <c r="C1" s="80" t="s">
        <v>2</v>
      </c>
      <c r="D1" s="47" t="s">
        <v>399</v>
      </c>
      <c r="E1" s="46" t="s">
        <v>5</v>
      </c>
      <c r="F1" s="46" t="s">
        <v>395</v>
      </c>
      <c r="G1" s="46" t="s">
        <v>396</v>
      </c>
      <c r="H1" s="46" t="s">
        <v>397</v>
      </c>
      <c r="I1" s="47" t="s">
        <v>460</v>
      </c>
    </row>
    <row r="2" spans="1:9" ht="63.75" x14ac:dyDescent="0.25">
      <c r="A2" s="49">
        <v>1</v>
      </c>
      <c r="B2" s="50">
        <f>IF(C2&lt;&gt;"",VLOOKUP(C2,'Список МО'!$A$2:$B$75,2),"")</f>
        <v>7</v>
      </c>
      <c r="C2" s="63" t="s">
        <v>210</v>
      </c>
      <c r="D2" s="92" t="s">
        <v>739</v>
      </c>
      <c r="E2" s="59" t="s">
        <v>740</v>
      </c>
      <c r="F2" s="59" t="s">
        <v>741</v>
      </c>
      <c r="G2" s="59" t="s">
        <v>742</v>
      </c>
      <c r="H2" s="60"/>
      <c r="I2" s="51" t="str">
        <f>IF(E2&lt;&gt;"","СПО","")</f>
        <v>СПО</v>
      </c>
    </row>
    <row r="3" spans="1:9" ht="38.25" x14ac:dyDescent="0.25">
      <c r="A3" s="49">
        <v>2</v>
      </c>
      <c r="B3" s="50">
        <f>IF(C3&lt;&gt;"",VLOOKUP(C3,'Список МО'!$A$2:$B$75,2),"")</f>
        <v>7</v>
      </c>
      <c r="C3" s="57" t="s">
        <v>205</v>
      </c>
      <c r="D3" s="92" t="s">
        <v>743</v>
      </c>
      <c r="E3" s="59" t="s">
        <v>744</v>
      </c>
      <c r="F3" s="59" t="s">
        <v>745</v>
      </c>
      <c r="G3" s="59" t="s">
        <v>746</v>
      </c>
      <c r="H3" s="60"/>
      <c r="I3" s="51" t="str">
        <f t="shared" ref="I3:I32" si="0">IF(E3&lt;&gt;"","СПО","")</f>
        <v>СПО</v>
      </c>
    </row>
    <row r="4" spans="1:9" ht="38.25" x14ac:dyDescent="0.25">
      <c r="A4" s="49">
        <v>3</v>
      </c>
      <c r="B4" s="50">
        <f>IF(C4&lt;&gt;"",VLOOKUP(C4,'Список МО'!$A$2:$B$75,2),"")</f>
        <v>2</v>
      </c>
      <c r="C4" s="57" t="s">
        <v>165</v>
      </c>
      <c r="D4" s="93" t="s">
        <v>747</v>
      </c>
      <c r="E4" s="77" t="s">
        <v>748</v>
      </c>
      <c r="F4" s="77" t="s">
        <v>749</v>
      </c>
      <c r="G4" s="77" t="s">
        <v>750</v>
      </c>
      <c r="H4" s="60"/>
      <c r="I4" s="51" t="str">
        <f t="shared" si="0"/>
        <v>СПО</v>
      </c>
    </row>
    <row r="5" spans="1:9" ht="31.5" x14ac:dyDescent="0.25">
      <c r="A5" s="49">
        <v>4</v>
      </c>
      <c r="B5" s="50">
        <f>IF(C5&lt;&gt;"",VLOOKUP(C5,'Список МО'!$A$2:$B$75,2),"")</f>
        <v>1</v>
      </c>
      <c r="C5" s="57" t="s">
        <v>158</v>
      </c>
      <c r="D5" s="92" t="s">
        <v>751</v>
      </c>
      <c r="E5" s="59" t="s">
        <v>752</v>
      </c>
      <c r="F5" s="59" t="s">
        <v>753</v>
      </c>
      <c r="G5" s="59" t="s">
        <v>754</v>
      </c>
      <c r="H5" s="60"/>
      <c r="I5" s="51" t="str">
        <f t="shared" si="0"/>
        <v>СПО</v>
      </c>
    </row>
    <row r="6" spans="1:9" ht="38.25" x14ac:dyDescent="0.25">
      <c r="A6" s="49">
        <v>5</v>
      </c>
      <c r="B6" s="50">
        <f>IF(C6&lt;&gt;"",VLOOKUP(C6,'Список МО'!$A$2:$B$75,2),"")</f>
        <v>1</v>
      </c>
      <c r="C6" s="57" t="s">
        <v>128</v>
      </c>
      <c r="D6" s="92" t="s">
        <v>755</v>
      </c>
      <c r="E6" s="59"/>
      <c r="F6" s="59"/>
      <c r="G6" s="59"/>
      <c r="H6" s="60"/>
      <c r="I6" s="51" t="str">
        <f t="shared" si="0"/>
        <v/>
      </c>
    </row>
    <row r="7" spans="1:9" ht="51" x14ac:dyDescent="0.25">
      <c r="A7" s="49">
        <v>6</v>
      </c>
      <c r="B7" s="50" t="str">
        <f>IF(C7&lt;&gt;"",VLOOKUP(C7,'Список МО'!$A$2:$B$75,2),"")</f>
        <v/>
      </c>
      <c r="C7" s="57"/>
      <c r="D7" s="92" t="s">
        <v>756</v>
      </c>
      <c r="E7" s="59" t="s">
        <v>757</v>
      </c>
      <c r="F7" s="59" t="s">
        <v>758</v>
      </c>
      <c r="G7" s="59" t="s">
        <v>759</v>
      </c>
      <c r="H7" s="60"/>
      <c r="I7" s="51" t="str">
        <f t="shared" si="0"/>
        <v>СПО</v>
      </c>
    </row>
    <row r="8" spans="1:9" ht="51" x14ac:dyDescent="0.25">
      <c r="A8" s="49">
        <v>7</v>
      </c>
      <c r="B8" s="50" t="str">
        <f>IF(C8&lt;&gt;"",VLOOKUP(C8,'Список МО'!$A$2:$B$75,2),"")</f>
        <v/>
      </c>
      <c r="C8" s="57"/>
      <c r="D8" s="92" t="s">
        <v>760</v>
      </c>
      <c r="E8" s="59" t="s">
        <v>761</v>
      </c>
      <c r="F8" s="59" t="s">
        <v>762</v>
      </c>
      <c r="G8" s="59" t="s">
        <v>763</v>
      </c>
      <c r="H8" s="60"/>
      <c r="I8" s="51" t="str">
        <f t="shared" si="0"/>
        <v>СПО</v>
      </c>
    </row>
    <row r="9" spans="1:9" ht="63.75" x14ac:dyDescent="0.25">
      <c r="A9" s="49">
        <v>8</v>
      </c>
      <c r="B9" s="50" t="str">
        <f>IF(C9&lt;&gt;"",VLOOKUP(C9,'Список МО'!$A$2:$B$75,2),"")</f>
        <v/>
      </c>
      <c r="C9" s="57"/>
      <c r="D9" s="92" t="s">
        <v>764</v>
      </c>
      <c r="E9" s="59" t="s">
        <v>765</v>
      </c>
      <c r="F9" s="59" t="s">
        <v>766</v>
      </c>
      <c r="G9" s="59" t="s">
        <v>767</v>
      </c>
      <c r="H9" s="60"/>
      <c r="I9" s="51" t="str">
        <f t="shared" si="0"/>
        <v>СПО</v>
      </c>
    </row>
    <row r="10" spans="1:9" ht="51" x14ac:dyDescent="0.25">
      <c r="A10" s="49">
        <v>9</v>
      </c>
      <c r="B10" s="50" t="str">
        <f>IF(C10&lt;&gt;"",VLOOKUP(C10,'Список МО'!$A$2:$B$75,2),"")</f>
        <v/>
      </c>
      <c r="C10" s="57"/>
      <c r="D10" s="92" t="s">
        <v>768</v>
      </c>
      <c r="E10" s="59"/>
      <c r="F10" s="59"/>
      <c r="G10" s="59"/>
      <c r="H10" s="60"/>
      <c r="I10" s="51" t="str">
        <f t="shared" si="0"/>
        <v/>
      </c>
    </row>
    <row r="11" spans="1:9" ht="102" x14ac:dyDescent="0.25">
      <c r="A11" s="49">
        <v>10</v>
      </c>
      <c r="B11" s="50" t="str">
        <f>IF(C11&lt;&gt;"",VLOOKUP(C11,'Список МО'!$A$2:$B$75,2),"")</f>
        <v/>
      </c>
      <c r="C11" s="57"/>
      <c r="D11" s="92" t="s">
        <v>769</v>
      </c>
      <c r="E11" s="59"/>
      <c r="F11" s="59"/>
      <c r="G11" s="59"/>
      <c r="H11" s="60"/>
      <c r="I11" s="51" t="str">
        <f t="shared" si="0"/>
        <v/>
      </c>
    </row>
    <row r="12" spans="1:9" ht="51" x14ac:dyDescent="0.25">
      <c r="A12" s="49">
        <v>11</v>
      </c>
      <c r="B12" s="50" t="str">
        <f>IF(C12&lt;&gt;"",VLOOKUP(C12,'Список МО'!$A$2:$B$75,2),"")</f>
        <v/>
      </c>
      <c r="C12" s="57"/>
      <c r="D12" s="92" t="s">
        <v>770</v>
      </c>
      <c r="E12" s="59" t="s">
        <v>771</v>
      </c>
      <c r="F12" s="59" t="s">
        <v>772</v>
      </c>
      <c r="G12" s="59" t="s">
        <v>773</v>
      </c>
      <c r="H12" s="60"/>
      <c r="I12" s="51" t="str">
        <f t="shared" si="0"/>
        <v>СПО</v>
      </c>
    </row>
    <row r="13" spans="1:9" ht="63.75" x14ac:dyDescent="0.25">
      <c r="A13" s="49">
        <v>12</v>
      </c>
      <c r="B13" s="50" t="str">
        <f>IF(C13&lt;&gt;"",VLOOKUP(C13,'Список МО'!$A$2:$B$75,2),"")</f>
        <v/>
      </c>
      <c r="C13" s="57"/>
      <c r="D13" s="92" t="s">
        <v>774</v>
      </c>
      <c r="E13" s="59"/>
      <c r="F13" s="59"/>
      <c r="G13" s="59"/>
      <c r="H13" s="60"/>
      <c r="I13" s="51" t="str">
        <f t="shared" si="0"/>
        <v/>
      </c>
    </row>
    <row r="14" spans="1:9" ht="38.25" x14ac:dyDescent="0.25">
      <c r="A14" s="49">
        <v>13</v>
      </c>
      <c r="B14" s="50">
        <f>IF(C14&lt;&gt;"",VLOOKUP(C14,'Список МО'!$A$2:$B$75,2),"")</f>
        <v>5</v>
      </c>
      <c r="C14" s="57" t="s">
        <v>189</v>
      </c>
      <c r="D14" s="92" t="s">
        <v>775</v>
      </c>
      <c r="E14" s="59"/>
      <c r="F14" s="59"/>
      <c r="G14" s="59"/>
      <c r="H14" s="60"/>
      <c r="I14" s="51" t="str">
        <f t="shared" si="0"/>
        <v/>
      </c>
    </row>
    <row r="15" spans="1:9" ht="51" x14ac:dyDescent="0.25">
      <c r="A15" s="49">
        <v>14</v>
      </c>
      <c r="B15" s="50">
        <f>IF(C15&lt;&gt;"",VLOOKUP(C15,'Список МО'!$A$2:$B$75,2),"")</f>
        <v>1</v>
      </c>
      <c r="C15" s="57" t="s">
        <v>156</v>
      </c>
      <c r="D15" s="92" t="s">
        <v>776</v>
      </c>
      <c r="E15" s="59" t="s">
        <v>777</v>
      </c>
      <c r="F15" s="59" t="s">
        <v>778</v>
      </c>
      <c r="G15" s="59" t="s">
        <v>779</v>
      </c>
      <c r="H15" s="60"/>
      <c r="I15" s="51" t="str">
        <f t="shared" si="0"/>
        <v>СПО</v>
      </c>
    </row>
    <row r="16" spans="1:9" ht="51" x14ac:dyDescent="0.25">
      <c r="A16" s="49">
        <v>15</v>
      </c>
      <c r="B16" s="50">
        <f>IF(C16&lt;&gt;"",VLOOKUP(C16,'Список МО'!$A$2:$B$75,2),"")</f>
        <v>7</v>
      </c>
      <c r="C16" s="57" t="s">
        <v>204</v>
      </c>
      <c r="D16" s="92" t="s">
        <v>780</v>
      </c>
      <c r="E16" s="59" t="s">
        <v>781</v>
      </c>
      <c r="F16" s="59" t="s">
        <v>782</v>
      </c>
      <c r="G16" s="59" t="s">
        <v>783</v>
      </c>
      <c r="H16" s="60"/>
      <c r="I16" s="51" t="str">
        <f t="shared" si="0"/>
        <v>СПО</v>
      </c>
    </row>
    <row r="17" spans="1:9" ht="51" x14ac:dyDescent="0.25">
      <c r="A17" s="49">
        <v>16</v>
      </c>
      <c r="B17" s="50">
        <f>IF(C17&lt;&gt;"",VLOOKUP(C17,'Список МО'!$A$2:$B$75,2),"")</f>
        <v>5</v>
      </c>
      <c r="C17" s="57" t="s">
        <v>191</v>
      </c>
      <c r="D17" s="92" t="s">
        <v>784</v>
      </c>
      <c r="E17" s="59" t="s">
        <v>785</v>
      </c>
      <c r="F17" s="59" t="s">
        <v>786</v>
      </c>
      <c r="G17" s="59" t="s">
        <v>787</v>
      </c>
      <c r="H17" s="60"/>
      <c r="I17" s="51" t="str">
        <f t="shared" si="0"/>
        <v>СПО</v>
      </c>
    </row>
    <row r="18" spans="1:9" ht="38.25" x14ac:dyDescent="0.25">
      <c r="A18" s="49">
        <v>17</v>
      </c>
      <c r="B18" s="50">
        <f>IF(C18&lt;&gt;"",VLOOKUP(C18,'Список МО'!$A$2:$B$75,2),"")</f>
        <v>4</v>
      </c>
      <c r="C18" s="57" t="s">
        <v>27</v>
      </c>
      <c r="D18" s="92" t="s">
        <v>788</v>
      </c>
      <c r="E18" s="59" t="s">
        <v>789</v>
      </c>
      <c r="F18" s="59" t="s">
        <v>790</v>
      </c>
      <c r="G18" s="59"/>
      <c r="H18" s="60"/>
      <c r="I18" s="51" t="str">
        <f t="shared" si="0"/>
        <v>СПО</v>
      </c>
    </row>
    <row r="19" spans="1:9" ht="76.5" x14ac:dyDescent="0.25">
      <c r="A19" s="49">
        <v>18</v>
      </c>
      <c r="B19" s="50">
        <f>IF(C19&lt;&gt;"",VLOOKUP(C19,'Список МО'!$A$2:$B$75,2),"")</f>
        <v>1</v>
      </c>
      <c r="C19" s="57" t="s">
        <v>128</v>
      </c>
      <c r="D19" s="92" t="s">
        <v>791</v>
      </c>
      <c r="E19" s="59" t="s">
        <v>792</v>
      </c>
      <c r="F19" s="59" t="s">
        <v>793</v>
      </c>
      <c r="G19" s="59" t="s">
        <v>794</v>
      </c>
      <c r="H19" s="60"/>
      <c r="I19" s="51" t="str">
        <f t="shared" si="0"/>
        <v>СПО</v>
      </c>
    </row>
    <row r="20" spans="1:9" ht="63.75" x14ac:dyDescent="0.25">
      <c r="A20" s="49">
        <v>19</v>
      </c>
      <c r="B20" s="50">
        <f>IF(C20&lt;&gt;"",VLOOKUP(C20,'Список МО'!$A$2:$B$75,2),"")</f>
        <v>4</v>
      </c>
      <c r="C20" s="57" t="s">
        <v>185</v>
      </c>
      <c r="D20" s="92" t="s">
        <v>795</v>
      </c>
      <c r="E20" s="59" t="s">
        <v>796</v>
      </c>
      <c r="F20" s="59" t="s">
        <v>797</v>
      </c>
      <c r="G20" s="59" t="s">
        <v>798</v>
      </c>
      <c r="H20" s="60"/>
      <c r="I20" s="51" t="str">
        <f t="shared" si="0"/>
        <v>СПО</v>
      </c>
    </row>
    <row r="21" spans="1:9" ht="63.75" x14ac:dyDescent="0.25">
      <c r="A21" s="49">
        <v>20</v>
      </c>
      <c r="B21" s="50">
        <f>IF(C21&lt;&gt;"",VLOOKUP(C21,'Список МО'!$A$2:$B$75,2),"")</f>
        <v>3</v>
      </c>
      <c r="C21" s="57" t="s">
        <v>177</v>
      </c>
      <c r="D21" s="92" t="s">
        <v>799</v>
      </c>
      <c r="E21" s="59" t="s">
        <v>800</v>
      </c>
      <c r="F21" s="59"/>
      <c r="G21" s="59" t="s">
        <v>801</v>
      </c>
      <c r="H21" s="60"/>
      <c r="I21" s="51" t="str">
        <f t="shared" si="0"/>
        <v>СПО</v>
      </c>
    </row>
    <row r="22" spans="1:9" ht="63.75" x14ac:dyDescent="0.25">
      <c r="A22" s="49">
        <v>21</v>
      </c>
      <c r="B22" s="50">
        <f>IF(C22&lt;&gt;"",VLOOKUP(C22,'Список МО'!$A$2:$B$75,2),"")</f>
        <v>1</v>
      </c>
      <c r="C22" s="98" t="s">
        <v>128</v>
      </c>
      <c r="D22" s="92" t="s">
        <v>802</v>
      </c>
      <c r="E22" s="59" t="s">
        <v>803</v>
      </c>
      <c r="F22" s="59" t="s">
        <v>804</v>
      </c>
      <c r="G22" s="59"/>
      <c r="H22" s="60"/>
      <c r="I22" s="51" t="str">
        <f t="shared" si="0"/>
        <v>СПО</v>
      </c>
    </row>
    <row r="23" spans="1:9" ht="51" x14ac:dyDescent="0.25">
      <c r="A23" s="49">
        <v>22</v>
      </c>
      <c r="B23" s="50">
        <f>IF(C23&lt;&gt;"",VLOOKUP(C23,'Список МО'!$A$2:$B$75,2),"")</f>
        <v>1</v>
      </c>
      <c r="C23" s="98" t="s">
        <v>159</v>
      </c>
      <c r="D23" s="92" t="s">
        <v>805</v>
      </c>
      <c r="E23" s="59" t="s">
        <v>806</v>
      </c>
      <c r="F23" s="59" t="s">
        <v>807</v>
      </c>
      <c r="G23" s="59"/>
      <c r="H23" s="60"/>
      <c r="I23" s="51" t="str">
        <f t="shared" si="0"/>
        <v>СПО</v>
      </c>
    </row>
    <row r="24" spans="1:9" ht="47.25" x14ac:dyDescent="0.25">
      <c r="A24" s="49">
        <v>23</v>
      </c>
      <c r="B24" s="50" t="str">
        <f>IF(C24&lt;&gt;"",VLOOKUP(C24,'Список МО'!$A$2:$B$75,2),"")</f>
        <v/>
      </c>
      <c r="C24" s="98"/>
      <c r="D24" s="92" t="s">
        <v>808</v>
      </c>
      <c r="E24" s="59" t="s">
        <v>809</v>
      </c>
      <c r="F24" s="59" t="s">
        <v>810</v>
      </c>
      <c r="G24" s="59"/>
      <c r="H24" s="60"/>
      <c r="I24" s="51" t="str">
        <f t="shared" si="0"/>
        <v>СПО</v>
      </c>
    </row>
    <row r="25" spans="1:9" ht="38.25" x14ac:dyDescent="0.25">
      <c r="A25" s="49">
        <v>24</v>
      </c>
      <c r="B25" s="50">
        <f>IF(C25&lt;&gt;"",VLOOKUP(C25,'Список МО'!$A$2:$B$75,2),"")</f>
        <v>6</v>
      </c>
      <c r="C25" s="98" t="s">
        <v>198</v>
      </c>
      <c r="D25" s="92" t="s">
        <v>811</v>
      </c>
      <c r="E25" s="59" t="s">
        <v>812</v>
      </c>
      <c r="F25" s="59"/>
      <c r="G25" s="59" t="s">
        <v>813</v>
      </c>
      <c r="H25" s="60"/>
      <c r="I25" s="51" t="str">
        <f t="shared" si="0"/>
        <v>СПО</v>
      </c>
    </row>
    <row r="26" spans="1:9" ht="38.25" x14ac:dyDescent="0.25">
      <c r="A26" s="49">
        <v>25</v>
      </c>
      <c r="B26" s="50">
        <f>IF(C26&lt;&gt;"",VLOOKUP(C26,'Список МО'!$A$2:$B$75,2),"")</f>
        <v>1</v>
      </c>
      <c r="C26" s="98" t="s">
        <v>158</v>
      </c>
      <c r="D26" s="92" t="s">
        <v>814</v>
      </c>
      <c r="E26" s="59" t="s">
        <v>815</v>
      </c>
      <c r="F26" s="59"/>
      <c r="G26" s="59" t="s">
        <v>816</v>
      </c>
      <c r="H26" s="60"/>
      <c r="I26" s="51" t="str">
        <f t="shared" si="0"/>
        <v>СПО</v>
      </c>
    </row>
    <row r="27" spans="1:9" ht="38.25" x14ac:dyDescent="0.25">
      <c r="A27" s="49">
        <v>26</v>
      </c>
      <c r="B27" s="50" t="str">
        <f>IF(C27&lt;&gt;"",VLOOKUP(C27,'Список МО'!$A$2:$B$75,2),"")</f>
        <v/>
      </c>
      <c r="C27" s="98"/>
      <c r="D27" s="92" t="s">
        <v>817</v>
      </c>
      <c r="E27" s="59" t="s">
        <v>818</v>
      </c>
      <c r="F27" s="59" t="s">
        <v>819</v>
      </c>
      <c r="G27" s="59" t="s">
        <v>820</v>
      </c>
      <c r="H27" s="60"/>
      <c r="I27" s="51" t="str">
        <f t="shared" si="0"/>
        <v>СПО</v>
      </c>
    </row>
    <row r="28" spans="1:9" ht="51" x14ac:dyDescent="0.25">
      <c r="A28" s="49">
        <v>27</v>
      </c>
      <c r="B28" s="50">
        <f>IF(C28&lt;&gt;"",VLOOKUP(C28,'Список МО'!$A$2:$B$75,2),"")</f>
        <v>3</v>
      </c>
      <c r="C28" s="98" t="s">
        <v>77</v>
      </c>
      <c r="D28" s="92" t="s">
        <v>821</v>
      </c>
      <c r="E28" s="59" t="s">
        <v>822</v>
      </c>
      <c r="F28" s="59" t="s">
        <v>823</v>
      </c>
      <c r="G28" s="59" t="s">
        <v>824</v>
      </c>
      <c r="H28" s="60"/>
      <c r="I28" s="51" t="str">
        <f t="shared" si="0"/>
        <v>СПО</v>
      </c>
    </row>
    <row r="29" spans="1:9" ht="31.5" x14ac:dyDescent="0.25">
      <c r="A29" s="49">
        <v>28</v>
      </c>
      <c r="B29" s="50" t="str">
        <f>IF(C29&lt;&gt;"",VLOOKUP(C29,'Список МО'!$A$2:$B$75,2),"")</f>
        <v/>
      </c>
      <c r="C29" s="98"/>
      <c r="D29" s="92" t="s">
        <v>825</v>
      </c>
      <c r="E29" s="59" t="s">
        <v>826</v>
      </c>
      <c r="F29" s="59" t="s">
        <v>827</v>
      </c>
      <c r="G29" s="59" t="s">
        <v>828</v>
      </c>
      <c r="H29" s="60"/>
      <c r="I29" s="51" t="str">
        <f t="shared" si="0"/>
        <v>СПО</v>
      </c>
    </row>
    <row r="30" spans="1:9" ht="38.25" x14ac:dyDescent="0.25">
      <c r="A30" s="49">
        <v>29</v>
      </c>
      <c r="B30" s="50">
        <f>IF(C30&lt;&gt;"",VLOOKUP(C30,'Список МО'!$A$2:$B$75,2),"")</f>
        <v>1</v>
      </c>
      <c r="C30" s="98" t="s">
        <v>161</v>
      </c>
      <c r="D30" s="92" t="s">
        <v>829</v>
      </c>
      <c r="E30" s="59" t="s">
        <v>830</v>
      </c>
      <c r="F30" s="59" t="s">
        <v>831</v>
      </c>
      <c r="G30" s="59" t="s">
        <v>832</v>
      </c>
      <c r="H30" s="60"/>
      <c r="I30" s="51" t="str">
        <f t="shared" si="0"/>
        <v>СПО</v>
      </c>
    </row>
    <row r="31" spans="1:9" ht="51" x14ac:dyDescent="0.25">
      <c r="A31" s="49">
        <v>30</v>
      </c>
      <c r="B31" s="50" t="str">
        <f>IF(C31&lt;&gt;"",VLOOKUP(C31,'Список МО'!$A$2:$B$75,2),"")</f>
        <v/>
      </c>
      <c r="C31" s="98"/>
      <c r="D31" s="92" t="s">
        <v>833</v>
      </c>
      <c r="E31" s="59" t="s">
        <v>834</v>
      </c>
      <c r="F31" s="59"/>
      <c r="G31" s="59" t="s">
        <v>835</v>
      </c>
      <c r="H31" s="60"/>
      <c r="I31" s="51" t="str">
        <f t="shared" si="0"/>
        <v>СПО</v>
      </c>
    </row>
    <row r="32" spans="1:9" x14ac:dyDescent="0.25">
      <c r="A32" s="66"/>
      <c r="B32" s="50" t="str">
        <f>IF(C32&lt;&gt;"",VLOOKUP(C32,'Список МО'!$A$2:$B$75,2),"")</f>
        <v/>
      </c>
      <c r="C32" s="99"/>
      <c r="D32" s="94"/>
      <c r="E32" s="79"/>
      <c r="F32" s="79"/>
      <c r="G32" s="79"/>
      <c r="H32" s="78"/>
      <c r="I32" s="51" t="str">
        <f t="shared" si="0"/>
        <v/>
      </c>
    </row>
    <row r="33" spans="1:9" s="71" customFormat="1" x14ac:dyDescent="0.25">
      <c r="A33" s="67"/>
      <c r="B33" s="68" t="str">
        <f>IF(C33&lt;&gt;"",VLOOKUP(C33,'Список МО'!$A$2:$B$75,2),"")</f>
        <v/>
      </c>
      <c r="C33" s="100"/>
      <c r="D33" s="95"/>
      <c r="E33" s="69"/>
      <c r="F33" s="69"/>
      <c r="G33" s="69"/>
      <c r="H33" s="36"/>
      <c r="I33" s="70"/>
    </row>
    <row r="34" spans="1:9" s="71" customFormat="1" x14ac:dyDescent="0.25">
      <c r="A34" s="67"/>
      <c r="B34" s="68" t="str">
        <f>IF(C34&lt;&gt;"",VLOOKUP(C34,'Список МО'!$A$2:$B$75,2),"")</f>
        <v/>
      </c>
      <c r="C34" s="100"/>
      <c r="D34" s="95"/>
      <c r="E34" s="69"/>
      <c r="F34" s="69"/>
      <c r="G34" s="69"/>
      <c r="H34" s="36"/>
      <c r="I34" s="70"/>
    </row>
    <row r="35" spans="1:9" s="71" customFormat="1" x14ac:dyDescent="0.25">
      <c r="A35" s="67"/>
      <c r="B35" s="68" t="str">
        <f>IF(C35&lt;&gt;"",VLOOKUP(C35,'Список МО'!$A$2:$B$75,2),"")</f>
        <v/>
      </c>
      <c r="C35" s="100"/>
      <c r="D35" s="95"/>
      <c r="E35" s="72"/>
      <c r="F35" s="69"/>
      <c r="G35" s="72"/>
      <c r="H35" s="36"/>
      <c r="I35" s="70"/>
    </row>
    <row r="36" spans="1:9" s="71" customFormat="1" x14ac:dyDescent="0.25">
      <c r="A36" s="67"/>
      <c r="B36" s="68" t="str">
        <f>IF(C36&lt;&gt;"",VLOOKUP(C36,'Список МО'!$A$2:$B$75,2),"")</f>
        <v/>
      </c>
      <c r="C36" s="100"/>
      <c r="D36" s="95"/>
      <c r="E36" s="69"/>
      <c r="F36" s="69"/>
      <c r="G36" s="69"/>
      <c r="H36" s="36"/>
      <c r="I36" s="70"/>
    </row>
    <row r="37" spans="1:9" s="71" customFormat="1" x14ac:dyDescent="0.25">
      <c r="A37" s="67"/>
      <c r="B37" s="68" t="str">
        <f>IF(C37&lt;&gt;"",VLOOKUP(C37,'Список МО'!$A$2:$B$75,2),"")</f>
        <v/>
      </c>
      <c r="C37" s="100"/>
      <c r="D37" s="95"/>
      <c r="E37" s="69"/>
      <c r="F37" s="69"/>
      <c r="G37" s="69"/>
      <c r="H37" s="36"/>
      <c r="I37" s="70"/>
    </row>
    <row r="38" spans="1:9" s="71" customFormat="1" x14ac:dyDescent="0.25">
      <c r="A38" s="67"/>
      <c r="B38" s="68" t="str">
        <f>IF(C38&lt;&gt;"",VLOOKUP(C38,'Список МО'!$A$2:$B$75,2),"")</f>
        <v/>
      </c>
      <c r="C38" s="100"/>
      <c r="D38" s="95"/>
      <c r="E38" s="69"/>
      <c r="F38" s="69"/>
      <c r="G38" s="69"/>
      <c r="H38" s="36"/>
      <c r="I38" s="70"/>
    </row>
    <row r="39" spans="1:9" s="71" customFormat="1" x14ac:dyDescent="0.25">
      <c r="A39" s="67"/>
      <c r="B39" s="68" t="str">
        <f>IF(C39&lt;&gt;"",VLOOKUP(C39,'Список МО'!$A$2:$B$75,2),"")</f>
        <v/>
      </c>
      <c r="C39" s="100"/>
      <c r="D39" s="95"/>
      <c r="E39" s="73"/>
      <c r="F39" s="73"/>
      <c r="G39" s="73"/>
      <c r="H39" s="36"/>
      <c r="I39" s="70"/>
    </row>
    <row r="40" spans="1:9" s="71" customFormat="1" x14ac:dyDescent="0.25">
      <c r="A40" s="67"/>
      <c r="B40" s="68" t="str">
        <f>IF(C40&lt;&gt;"",VLOOKUP(C40,'Список МО'!$A$2:$B$75,2),"")</f>
        <v/>
      </c>
      <c r="C40" s="100"/>
      <c r="D40" s="95"/>
      <c r="E40" s="73"/>
      <c r="F40" s="73"/>
      <c r="G40" s="73"/>
      <c r="H40" s="36"/>
      <c r="I40" s="70"/>
    </row>
    <row r="41" spans="1:9" s="71" customFormat="1" x14ac:dyDescent="0.25">
      <c r="A41" s="67"/>
      <c r="B41" s="68" t="str">
        <f>IF(C41&lt;&gt;"",VLOOKUP(C41,'Список МО'!$A$2:$B$75,2),"")</f>
        <v/>
      </c>
      <c r="C41" s="100"/>
      <c r="D41" s="95"/>
      <c r="E41" s="73"/>
      <c r="F41" s="73"/>
      <c r="G41" s="73"/>
      <c r="H41" s="36"/>
      <c r="I41" s="70"/>
    </row>
    <row r="42" spans="1:9" s="71" customFormat="1" x14ac:dyDescent="0.25">
      <c r="A42" s="67"/>
      <c r="B42" s="68" t="str">
        <f>IF(C42&lt;&gt;"",VLOOKUP(C42,'Список МО'!$A$2:$B$75,2),"")</f>
        <v/>
      </c>
      <c r="C42" s="100"/>
      <c r="D42" s="95"/>
      <c r="E42" s="73"/>
      <c r="F42" s="73"/>
      <c r="G42" s="73"/>
      <c r="H42" s="36"/>
      <c r="I42" s="70"/>
    </row>
    <row r="43" spans="1:9" s="71" customFormat="1" x14ac:dyDescent="0.25">
      <c r="A43" s="67"/>
      <c r="B43" s="68"/>
      <c r="C43" s="100"/>
      <c r="D43" s="95"/>
      <c r="E43" s="73"/>
      <c r="F43" s="73"/>
      <c r="G43" s="73"/>
      <c r="H43" s="36"/>
      <c r="I43" s="70"/>
    </row>
    <row r="44" spans="1:9" s="71" customFormat="1" x14ac:dyDescent="0.25">
      <c r="A44" s="67"/>
      <c r="B44" s="68"/>
      <c r="C44" s="100"/>
      <c r="D44" s="95"/>
      <c r="E44" s="73"/>
      <c r="F44" s="73"/>
      <c r="G44" s="73"/>
      <c r="H44" s="36"/>
      <c r="I44" s="70"/>
    </row>
    <row r="45" spans="1:9" s="71" customFormat="1" x14ac:dyDescent="0.25">
      <c r="A45" s="67"/>
      <c r="B45" s="68"/>
      <c r="C45" s="100"/>
      <c r="D45" s="95"/>
      <c r="E45" s="73"/>
      <c r="F45" s="73"/>
      <c r="G45" s="73"/>
      <c r="H45" s="36"/>
      <c r="I45" s="70"/>
    </row>
    <row r="46" spans="1:9" s="71" customFormat="1" x14ac:dyDescent="0.25">
      <c r="A46" s="67"/>
      <c r="B46" s="68"/>
      <c r="C46" s="100"/>
      <c r="D46" s="95"/>
      <c r="E46" s="73"/>
      <c r="F46" s="73"/>
      <c r="G46" s="73"/>
      <c r="H46" s="36"/>
      <c r="I46" s="70"/>
    </row>
    <row r="47" spans="1:9" s="71" customFormat="1" x14ac:dyDescent="0.25">
      <c r="A47" s="67"/>
      <c r="B47" s="68"/>
      <c r="C47" s="100"/>
      <c r="D47" s="95"/>
      <c r="E47" s="73"/>
      <c r="F47" s="73"/>
      <c r="G47" s="73"/>
      <c r="H47" s="36"/>
      <c r="I47" s="70"/>
    </row>
    <row r="48" spans="1:9" s="71" customFormat="1" x14ac:dyDescent="0.25">
      <c r="A48" s="67"/>
      <c r="B48" s="68"/>
      <c r="C48" s="100"/>
      <c r="D48" s="95"/>
      <c r="E48" s="74"/>
      <c r="F48" s="73"/>
      <c r="G48" s="74"/>
      <c r="H48" s="36"/>
      <c r="I48" s="70"/>
    </row>
    <row r="49" spans="1:9" s="71" customFormat="1" x14ac:dyDescent="0.25">
      <c r="A49" s="67"/>
      <c r="B49" s="68"/>
      <c r="C49" s="100"/>
      <c r="D49" s="95"/>
      <c r="E49" s="73"/>
      <c r="F49" s="73"/>
      <c r="G49" s="73"/>
      <c r="H49" s="36"/>
      <c r="I49" s="70"/>
    </row>
    <row r="50" spans="1:9" s="71" customFormat="1" x14ac:dyDescent="0.25">
      <c r="A50" s="67"/>
      <c r="B50" s="68"/>
      <c r="C50" s="100"/>
      <c r="D50" s="95"/>
      <c r="E50" s="73"/>
      <c r="F50" s="73"/>
      <c r="G50" s="73"/>
      <c r="H50" s="36"/>
      <c r="I50" s="70"/>
    </row>
    <row r="51" spans="1:9" s="71" customFormat="1" x14ac:dyDescent="0.25">
      <c r="A51" s="67"/>
      <c r="B51" s="68"/>
      <c r="C51" s="100"/>
      <c r="D51" s="95"/>
      <c r="E51" s="73"/>
      <c r="F51" s="73"/>
      <c r="G51" s="73"/>
      <c r="H51" s="36"/>
      <c r="I51" s="70"/>
    </row>
    <row r="52" spans="1:9" s="71" customFormat="1" x14ac:dyDescent="0.25">
      <c r="A52" s="67"/>
      <c r="B52" s="68"/>
      <c r="C52" s="100"/>
      <c r="D52" s="95"/>
      <c r="E52" s="73"/>
      <c r="F52" s="73"/>
      <c r="G52" s="73"/>
      <c r="H52" s="36"/>
      <c r="I52" s="70"/>
    </row>
    <row r="53" spans="1:9" s="71" customFormat="1" x14ac:dyDescent="0.25">
      <c r="A53" s="67"/>
      <c r="B53" s="68"/>
      <c r="C53" s="100"/>
      <c r="D53" s="95"/>
      <c r="E53" s="73"/>
      <c r="F53" s="73"/>
      <c r="G53" s="73"/>
      <c r="H53" s="36"/>
      <c r="I53" s="70"/>
    </row>
    <row r="54" spans="1:9" s="71" customFormat="1" x14ac:dyDescent="0.25">
      <c r="A54" s="67"/>
      <c r="B54" s="68"/>
      <c r="C54" s="100"/>
      <c r="D54" s="95"/>
      <c r="E54" s="73"/>
      <c r="F54" s="73"/>
      <c r="G54" s="73"/>
      <c r="H54" s="36"/>
      <c r="I54" s="70"/>
    </row>
    <row r="55" spans="1:9" s="71" customFormat="1" x14ac:dyDescent="0.25">
      <c r="A55" s="67"/>
      <c r="B55" s="68"/>
      <c r="C55" s="100"/>
      <c r="D55" s="95"/>
      <c r="E55" s="73"/>
      <c r="F55" s="73"/>
      <c r="G55" s="73"/>
      <c r="H55" s="36"/>
      <c r="I55" s="70"/>
    </row>
    <row r="56" spans="1:9" s="71" customFormat="1" x14ac:dyDescent="0.25">
      <c r="A56" s="67"/>
      <c r="B56" s="68"/>
      <c r="C56" s="100"/>
      <c r="D56" s="95"/>
      <c r="E56" s="73"/>
      <c r="F56" s="73"/>
      <c r="G56" s="73"/>
      <c r="H56" s="36"/>
      <c r="I56" s="70"/>
    </row>
    <row r="57" spans="1:9" s="71" customFormat="1" x14ac:dyDescent="0.25">
      <c r="A57" s="67"/>
      <c r="B57" s="68"/>
      <c r="C57" s="100"/>
      <c r="D57" s="95"/>
      <c r="E57" s="73"/>
      <c r="F57" s="73"/>
      <c r="G57" s="73"/>
      <c r="H57" s="36"/>
      <c r="I57" s="70"/>
    </row>
    <row r="58" spans="1:9" s="71" customFormat="1" x14ac:dyDescent="0.25">
      <c r="A58" s="67"/>
      <c r="B58" s="35"/>
      <c r="C58" s="100"/>
      <c r="D58" s="95"/>
      <c r="E58" s="73"/>
      <c r="F58" s="73"/>
      <c r="G58" s="73"/>
      <c r="H58" s="36"/>
      <c r="I58" s="70"/>
    </row>
    <row r="59" spans="1:9" s="71" customFormat="1" x14ac:dyDescent="0.25">
      <c r="A59" s="67"/>
      <c r="B59" s="35"/>
      <c r="C59" s="100"/>
      <c r="D59" s="95"/>
      <c r="E59" s="73"/>
      <c r="F59" s="73"/>
      <c r="G59" s="73"/>
      <c r="H59" s="36"/>
      <c r="I59" s="70"/>
    </row>
    <row r="60" spans="1:9" s="71" customFormat="1" x14ac:dyDescent="0.25">
      <c r="A60" s="67"/>
      <c r="B60" s="35"/>
      <c r="C60" s="100"/>
      <c r="D60" s="95"/>
      <c r="E60" s="73"/>
      <c r="F60" s="73"/>
      <c r="G60" s="73"/>
      <c r="H60" s="36"/>
      <c r="I60" s="70"/>
    </row>
    <row r="61" spans="1:9" s="71" customFormat="1" x14ac:dyDescent="0.25">
      <c r="A61" s="67"/>
      <c r="B61" s="35"/>
      <c r="C61" s="100"/>
      <c r="D61" s="95"/>
      <c r="E61" s="73"/>
      <c r="F61" s="73"/>
      <c r="G61" s="73"/>
      <c r="H61" s="36"/>
      <c r="I61" s="70"/>
    </row>
    <row r="62" spans="1:9" s="71" customFormat="1" x14ac:dyDescent="0.25">
      <c r="A62" s="67"/>
      <c r="B62" s="35"/>
      <c r="C62" s="100"/>
      <c r="D62" s="95"/>
      <c r="E62" s="73"/>
      <c r="F62" s="73"/>
      <c r="G62" s="73"/>
      <c r="H62" s="36"/>
      <c r="I62" s="70"/>
    </row>
    <row r="63" spans="1:9" s="71" customFormat="1" x14ac:dyDescent="0.25">
      <c r="A63" s="67"/>
      <c r="B63" s="35"/>
      <c r="C63" s="100"/>
      <c r="D63" s="95"/>
      <c r="E63" s="73"/>
      <c r="F63" s="73"/>
      <c r="G63" s="73"/>
      <c r="H63" s="36"/>
      <c r="I63" s="70"/>
    </row>
    <row r="64" spans="1:9" s="71" customFormat="1" x14ac:dyDescent="0.25">
      <c r="A64" s="67"/>
      <c r="B64" s="35"/>
      <c r="C64" s="100"/>
      <c r="D64" s="95"/>
      <c r="E64" s="73"/>
      <c r="F64" s="73"/>
      <c r="G64" s="73"/>
      <c r="H64" s="36"/>
      <c r="I64" s="70"/>
    </row>
    <row r="65" spans="1:9" s="71" customFormat="1" x14ac:dyDescent="0.25">
      <c r="A65" s="67"/>
      <c r="B65" s="35"/>
      <c r="C65" s="100"/>
      <c r="D65" s="95"/>
      <c r="E65" s="73"/>
      <c r="F65" s="73"/>
      <c r="G65" s="73"/>
      <c r="H65" s="36"/>
      <c r="I65" s="70"/>
    </row>
    <row r="66" spans="1:9" s="71" customFormat="1" x14ac:dyDescent="0.25">
      <c r="A66" s="67"/>
      <c r="B66" s="35"/>
      <c r="C66" s="100"/>
      <c r="D66" s="95"/>
      <c r="E66" s="74"/>
      <c r="F66" s="73"/>
      <c r="G66" s="74"/>
      <c r="H66" s="36"/>
      <c r="I66" s="70"/>
    </row>
    <row r="67" spans="1:9" s="71" customFormat="1" x14ac:dyDescent="0.25">
      <c r="A67" s="67"/>
      <c r="B67" s="35"/>
      <c r="C67" s="100"/>
      <c r="D67" s="95"/>
      <c r="E67" s="73"/>
      <c r="F67" s="73"/>
      <c r="G67" s="73"/>
      <c r="H67" s="36"/>
      <c r="I67" s="70"/>
    </row>
    <row r="68" spans="1:9" s="71" customFormat="1" x14ac:dyDescent="0.25">
      <c r="A68" s="67"/>
      <c r="B68" s="35"/>
      <c r="C68" s="100"/>
      <c r="D68" s="95"/>
      <c r="E68" s="73"/>
      <c r="F68" s="73"/>
      <c r="G68" s="73"/>
      <c r="H68" s="36"/>
      <c r="I68" s="70"/>
    </row>
    <row r="69" spans="1:9" s="71" customFormat="1" x14ac:dyDescent="0.25">
      <c r="A69" s="67"/>
      <c r="B69" s="35"/>
      <c r="C69" s="100"/>
      <c r="D69" s="95"/>
      <c r="E69" s="73"/>
      <c r="F69" s="73"/>
      <c r="G69" s="73"/>
      <c r="H69" s="36"/>
      <c r="I69" s="70"/>
    </row>
    <row r="70" spans="1:9" s="71" customFormat="1" x14ac:dyDescent="0.25">
      <c r="A70" s="67"/>
      <c r="B70" s="35"/>
      <c r="C70" s="100"/>
      <c r="D70" s="95"/>
      <c r="E70" s="73"/>
      <c r="F70" s="73"/>
      <c r="G70" s="73"/>
      <c r="H70" s="36"/>
      <c r="I70" s="70"/>
    </row>
    <row r="71" spans="1:9" s="71" customFormat="1" x14ac:dyDescent="0.25">
      <c r="A71" s="67"/>
      <c r="B71" s="35"/>
      <c r="C71" s="100"/>
      <c r="D71" s="95"/>
      <c r="E71" s="73"/>
      <c r="F71" s="73"/>
      <c r="G71" s="73"/>
      <c r="H71" s="36"/>
      <c r="I71" s="70"/>
    </row>
    <row r="72" spans="1:9" s="71" customFormat="1" x14ac:dyDescent="0.25">
      <c r="A72" s="67"/>
      <c r="B72" s="35"/>
      <c r="C72" s="100"/>
      <c r="D72" s="95"/>
      <c r="E72" s="73"/>
      <c r="F72" s="73"/>
      <c r="G72" s="73"/>
      <c r="H72" s="36"/>
      <c r="I72" s="70"/>
    </row>
    <row r="73" spans="1:9" s="71" customFormat="1" x14ac:dyDescent="0.25">
      <c r="A73" s="67"/>
      <c r="B73" s="35"/>
      <c r="C73" s="100"/>
      <c r="D73" s="95"/>
      <c r="E73" s="73"/>
      <c r="F73" s="73"/>
      <c r="G73" s="73"/>
      <c r="H73" s="36"/>
      <c r="I73" s="70"/>
    </row>
    <row r="74" spans="1:9" s="71" customFormat="1" x14ac:dyDescent="0.25">
      <c r="A74" s="67"/>
      <c r="B74" s="35"/>
      <c r="C74" s="100"/>
      <c r="D74" s="95"/>
      <c r="E74" s="73"/>
      <c r="F74" s="73"/>
      <c r="G74" s="73"/>
      <c r="H74" s="36"/>
      <c r="I74" s="70"/>
    </row>
    <row r="75" spans="1:9" s="71" customFormat="1" x14ac:dyDescent="0.25">
      <c r="A75" s="67"/>
      <c r="B75" s="35"/>
      <c r="C75" s="100"/>
      <c r="D75" s="95"/>
      <c r="E75" s="73"/>
      <c r="F75" s="73"/>
      <c r="G75" s="73"/>
      <c r="H75" s="36"/>
      <c r="I75" s="70"/>
    </row>
    <row r="76" spans="1:9" s="71" customFormat="1" x14ac:dyDescent="0.25">
      <c r="A76" s="67"/>
      <c r="B76" s="35"/>
      <c r="C76" s="100"/>
      <c r="D76" s="95"/>
      <c r="E76" s="73"/>
      <c r="F76" s="73"/>
      <c r="G76" s="73"/>
      <c r="H76" s="36"/>
      <c r="I76" s="70"/>
    </row>
    <row r="77" spans="1:9" s="71" customFormat="1" x14ac:dyDescent="0.25">
      <c r="A77" s="67"/>
      <c r="B77" s="35"/>
      <c r="C77" s="100"/>
      <c r="D77" s="95"/>
      <c r="E77" s="73"/>
      <c r="F77" s="73"/>
      <c r="G77" s="73"/>
      <c r="H77" s="36"/>
      <c r="I77" s="70"/>
    </row>
    <row r="78" spans="1:9" s="71" customFormat="1" x14ac:dyDescent="0.25">
      <c r="A78" s="67"/>
      <c r="B78" s="35"/>
      <c r="C78" s="100"/>
      <c r="D78" s="95"/>
      <c r="E78" s="73"/>
      <c r="F78" s="73"/>
      <c r="G78" s="73"/>
      <c r="H78" s="36"/>
      <c r="I78" s="70"/>
    </row>
    <row r="79" spans="1:9" s="71" customFormat="1" x14ac:dyDescent="0.25">
      <c r="A79" s="67"/>
      <c r="B79" s="35"/>
      <c r="C79" s="100"/>
      <c r="D79" s="95"/>
      <c r="E79" s="73"/>
      <c r="F79" s="73"/>
      <c r="G79" s="73"/>
      <c r="H79" s="36"/>
      <c r="I79" s="70"/>
    </row>
    <row r="80" spans="1:9" s="71" customFormat="1" x14ac:dyDescent="0.25">
      <c r="A80" s="67"/>
      <c r="B80" s="35"/>
      <c r="C80" s="100"/>
      <c r="D80" s="95"/>
      <c r="E80" s="73"/>
      <c r="F80" s="73"/>
      <c r="G80" s="73"/>
      <c r="H80" s="36"/>
      <c r="I80" s="70"/>
    </row>
    <row r="81" spans="1:9" s="71" customFormat="1" x14ac:dyDescent="0.25">
      <c r="A81" s="67"/>
      <c r="B81" s="35"/>
      <c r="C81" s="100"/>
      <c r="D81" s="95"/>
      <c r="E81" s="73"/>
      <c r="F81" s="73"/>
      <c r="G81" s="73"/>
      <c r="H81" s="36"/>
      <c r="I81" s="70"/>
    </row>
    <row r="82" spans="1:9" s="71" customFormat="1" x14ac:dyDescent="0.25">
      <c r="A82" s="67"/>
      <c r="B82" s="35"/>
      <c r="C82" s="100"/>
      <c r="D82" s="95"/>
      <c r="E82" s="73"/>
      <c r="F82" s="73"/>
      <c r="G82" s="73"/>
      <c r="H82" s="36"/>
      <c r="I82" s="70"/>
    </row>
    <row r="83" spans="1:9" s="71" customFormat="1" x14ac:dyDescent="0.25">
      <c r="A83" s="67"/>
      <c r="B83" s="35"/>
      <c r="C83" s="100"/>
      <c r="D83" s="95"/>
      <c r="E83" s="73"/>
      <c r="F83" s="73"/>
      <c r="G83" s="73"/>
      <c r="H83" s="36"/>
      <c r="I83" s="70"/>
    </row>
    <row r="84" spans="1:9" s="71" customFormat="1" x14ac:dyDescent="0.25">
      <c r="A84" s="67"/>
      <c r="B84" s="35"/>
      <c r="C84" s="100"/>
      <c r="D84" s="95"/>
      <c r="E84" s="73"/>
      <c r="F84" s="73"/>
      <c r="G84" s="73"/>
      <c r="H84" s="36"/>
      <c r="I84" s="70"/>
    </row>
    <row r="85" spans="1:9" s="71" customFormat="1" x14ac:dyDescent="0.25">
      <c r="A85" s="67"/>
      <c r="B85" s="35"/>
      <c r="C85" s="100"/>
      <c r="D85" s="95"/>
      <c r="E85" s="73"/>
      <c r="F85" s="73"/>
      <c r="G85" s="73"/>
      <c r="H85" s="36"/>
      <c r="I85" s="70"/>
    </row>
    <row r="86" spans="1:9" s="71" customFormat="1" x14ac:dyDescent="0.25">
      <c r="A86" s="67"/>
      <c r="B86" s="35"/>
      <c r="C86" s="100"/>
      <c r="D86" s="95"/>
      <c r="E86" s="73"/>
      <c r="F86" s="73"/>
      <c r="G86" s="73"/>
      <c r="H86" s="36"/>
      <c r="I86" s="70"/>
    </row>
    <row r="87" spans="1:9" s="71" customFormat="1" x14ac:dyDescent="0.25">
      <c r="A87" s="67"/>
      <c r="B87" s="35"/>
      <c r="C87" s="100"/>
      <c r="D87" s="95"/>
      <c r="E87" s="73"/>
      <c r="F87" s="73"/>
      <c r="G87" s="73"/>
      <c r="H87" s="36"/>
      <c r="I87" s="70"/>
    </row>
    <row r="88" spans="1:9" s="71" customFormat="1" x14ac:dyDescent="0.25">
      <c r="A88" s="67"/>
      <c r="B88" s="35"/>
      <c r="C88" s="100"/>
      <c r="D88" s="95"/>
      <c r="E88" s="73"/>
      <c r="F88" s="73"/>
      <c r="G88" s="73"/>
      <c r="H88" s="36"/>
      <c r="I88" s="70"/>
    </row>
    <row r="89" spans="1:9" s="71" customFormat="1" x14ac:dyDescent="0.25">
      <c r="A89" s="67"/>
      <c r="B89" s="35"/>
      <c r="C89" s="100"/>
      <c r="D89" s="95"/>
      <c r="E89" s="73"/>
      <c r="F89" s="73"/>
      <c r="G89" s="73"/>
      <c r="H89" s="36"/>
      <c r="I89" s="70"/>
    </row>
    <row r="90" spans="1:9" s="71" customFormat="1" x14ac:dyDescent="0.25">
      <c r="A90" s="67"/>
      <c r="B90" s="35"/>
      <c r="C90" s="100"/>
      <c r="D90" s="95"/>
      <c r="E90" s="73"/>
      <c r="F90" s="73"/>
      <c r="G90" s="73"/>
      <c r="H90" s="36"/>
      <c r="I90" s="70"/>
    </row>
    <row r="91" spans="1:9" s="71" customFormat="1" x14ac:dyDescent="0.25">
      <c r="A91" s="67"/>
      <c r="B91" s="35"/>
      <c r="C91" s="100"/>
      <c r="D91" s="95"/>
      <c r="E91" s="73"/>
      <c r="F91" s="73"/>
      <c r="G91" s="73"/>
      <c r="H91" s="36"/>
      <c r="I91" s="70"/>
    </row>
    <row r="92" spans="1:9" s="71" customFormat="1" x14ac:dyDescent="0.25">
      <c r="A92" s="67"/>
      <c r="B92" s="35"/>
      <c r="C92" s="100"/>
      <c r="D92" s="95"/>
      <c r="E92" s="73"/>
      <c r="F92" s="73"/>
      <c r="G92" s="73"/>
      <c r="H92" s="36"/>
      <c r="I92" s="70"/>
    </row>
    <row r="93" spans="1:9" s="71" customFormat="1" x14ac:dyDescent="0.25">
      <c r="A93" s="67"/>
      <c r="B93" s="35"/>
      <c r="C93" s="100"/>
      <c r="D93" s="95"/>
      <c r="E93" s="73"/>
      <c r="F93" s="73"/>
      <c r="G93" s="73"/>
      <c r="H93" s="36"/>
      <c r="I93" s="70"/>
    </row>
    <row r="94" spans="1:9" s="71" customFormat="1" x14ac:dyDescent="0.25">
      <c r="A94" s="67"/>
      <c r="B94" s="35"/>
      <c r="C94" s="100"/>
      <c r="D94" s="95"/>
      <c r="E94" s="73"/>
      <c r="F94" s="73"/>
      <c r="G94" s="73"/>
      <c r="H94" s="36"/>
      <c r="I94" s="70"/>
    </row>
    <row r="95" spans="1:9" s="71" customFormat="1" x14ac:dyDescent="0.25">
      <c r="A95" s="67"/>
      <c r="B95" s="35"/>
      <c r="C95" s="100"/>
      <c r="D95" s="95"/>
      <c r="E95" s="73"/>
      <c r="F95" s="73"/>
      <c r="G95" s="73"/>
      <c r="H95" s="36"/>
      <c r="I95" s="70"/>
    </row>
    <row r="96" spans="1:9" s="71" customFormat="1" x14ac:dyDescent="0.25">
      <c r="A96" s="67"/>
      <c r="B96" s="35"/>
      <c r="C96" s="100"/>
      <c r="D96" s="95"/>
      <c r="E96" s="73"/>
      <c r="F96" s="73"/>
      <c r="G96" s="73"/>
      <c r="H96" s="36"/>
      <c r="I96" s="70"/>
    </row>
    <row r="97" spans="1:9" s="71" customFormat="1" x14ac:dyDescent="0.25">
      <c r="A97" s="67"/>
      <c r="B97" s="35"/>
      <c r="C97" s="100"/>
      <c r="D97" s="95"/>
      <c r="E97" s="73"/>
      <c r="F97" s="73"/>
      <c r="G97" s="73"/>
      <c r="H97" s="36"/>
      <c r="I97" s="70"/>
    </row>
    <row r="98" spans="1:9" s="71" customFormat="1" x14ac:dyDescent="0.25">
      <c r="A98" s="67"/>
      <c r="B98" s="35"/>
      <c r="C98" s="100"/>
      <c r="D98" s="96"/>
      <c r="E98" s="74"/>
      <c r="F98" s="74"/>
      <c r="G98" s="74"/>
      <c r="H98" s="36"/>
      <c r="I98" s="70"/>
    </row>
    <row r="99" spans="1:9" s="71" customFormat="1" x14ac:dyDescent="0.25">
      <c r="A99" s="67"/>
      <c r="B99" s="35"/>
      <c r="C99" s="100"/>
      <c r="D99" s="97"/>
      <c r="E99" s="75"/>
      <c r="F99" s="75"/>
      <c r="G99" s="75"/>
      <c r="H99" s="36"/>
      <c r="I99" s="70"/>
    </row>
    <row r="100" spans="1:9" x14ac:dyDescent="0.25">
      <c r="E100" s="76"/>
      <c r="F100" s="76"/>
      <c r="G100" s="76"/>
    </row>
    <row r="104" spans="1:9" x14ac:dyDescent="0.25">
      <c r="B104" s="35" t="s">
        <v>1</v>
      </c>
      <c r="C104" s="100" t="s">
        <v>2</v>
      </c>
    </row>
    <row r="105" spans="1:9" x14ac:dyDescent="0.25">
      <c r="B105" s="37">
        <v>1</v>
      </c>
      <c r="C105" s="102" t="s">
        <v>156</v>
      </c>
    </row>
    <row r="106" spans="1:9" x14ac:dyDescent="0.25">
      <c r="B106" s="37">
        <v>3</v>
      </c>
      <c r="C106" s="102" t="s">
        <v>126</v>
      </c>
    </row>
    <row r="107" spans="1:9" x14ac:dyDescent="0.25">
      <c r="B107" s="37">
        <v>2</v>
      </c>
      <c r="C107" s="102" t="s">
        <v>129</v>
      </c>
    </row>
    <row r="108" spans="1:9" x14ac:dyDescent="0.25">
      <c r="B108" s="37">
        <v>2</v>
      </c>
      <c r="C108" s="102" t="s">
        <v>162</v>
      </c>
    </row>
    <row r="109" spans="1:9" x14ac:dyDescent="0.25">
      <c r="B109" s="37">
        <v>3</v>
      </c>
      <c r="C109" s="102" t="s">
        <v>174</v>
      </c>
    </row>
    <row r="110" spans="1:9" x14ac:dyDescent="0.25">
      <c r="B110" s="37">
        <v>2</v>
      </c>
      <c r="C110" s="102" t="s">
        <v>166</v>
      </c>
    </row>
    <row r="111" spans="1:9" x14ac:dyDescent="0.25">
      <c r="B111" s="37">
        <v>3</v>
      </c>
      <c r="C111" s="102" t="s">
        <v>175</v>
      </c>
    </row>
    <row r="112" spans="1:9" x14ac:dyDescent="0.25">
      <c r="B112" s="37">
        <v>5</v>
      </c>
      <c r="C112" s="102" t="s">
        <v>189</v>
      </c>
    </row>
    <row r="113" spans="2:3" x14ac:dyDescent="0.25">
      <c r="B113" s="37">
        <v>5</v>
      </c>
      <c r="C113" s="102" t="s">
        <v>190</v>
      </c>
    </row>
    <row r="114" spans="2:3" x14ac:dyDescent="0.25">
      <c r="B114" s="37">
        <v>6</v>
      </c>
      <c r="C114" s="102" t="s">
        <v>31</v>
      </c>
    </row>
    <row r="115" spans="2:3" x14ac:dyDescent="0.25">
      <c r="B115" s="37">
        <v>5</v>
      </c>
      <c r="C115" s="102" t="s">
        <v>21</v>
      </c>
    </row>
    <row r="116" spans="2:3" x14ac:dyDescent="0.25">
      <c r="B116" s="37">
        <v>7</v>
      </c>
      <c r="C116" s="102" t="s">
        <v>204</v>
      </c>
    </row>
    <row r="117" spans="2:3" x14ac:dyDescent="0.25">
      <c r="B117" s="37">
        <v>1</v>
      </c>
      <c r="C117" s="102" t="s">
        <v>157</v>
      </c>
    </row>
    <row r="118" spans="2:3" x14ac:dyDescent="0.25">
      <c r="B118" s="37">
        <v>3</v>
      </c>
      <c r="C118" s="102" t="s">
        <v>176</v>
      </c>
    </row>
    <row r="119" spans="2:3" x14ac:dyDescent="0.25">
      <c r="B119" s="37">
        <v>7</v>
      </c>
      <c r="C119" s="102" t="s">
        <v>205</v>
      </c>
    </row>
    <row r="120" spans="2:3" x14ac:dyDescent="0.25">
      <c r="B120" s="37">
        <v>4</v>
      </c>
      <c r="C120" s="102" t="s">
        <v>181</v>
      </c>
    </row>
    <row r="121" spans="2:3" x14ac:dyDescent="0.25">
      <c r="B121" s="37">
        <v>2</v>
      </c>
      <c r="C121" s="102" t="s">
        <v>164</v>
      </c>
    </row>
    <row r="122" spans="2:3" x14ac:dyDescent="0.25">
      <c r="B122" s="37">
        <v>4</v>
      </c>
      <c r="C122" s="102" t="s">
        <v>180</v>
      </c>
    </row>
    <row r="123" spans="2:3" x14ac:dyDescent="0.25">
      <c r="B123" s="37">
        <v>2</v>
      </c>
      <c r="C123" s="102" t="s">
        <v>165</v>
      </c>
    </row>
    <row r="124" spans="2:3" x14ac:dyDescent="0.25">
      <c r="B124" s="37">
        <v>7</v>
      </c>
      <c r="C124" s="102" t="s">
        <v>206</v>
      </c>
    </row>
    <row r="125" spans="2:3" x14ac:dyDescent="0.25">
      <c r="B125" s="37">
        <v>6</v>
      </c>
      <c r="C125" s="102" t="s">
        <v>76</v>
      </c>
    </row>
    <row r="126" spans="2:3" x14ac:dyDescent="0.25">
      <c r="B126" s="37">
        <v>5</v>
      </c>
      <c r="C126" s="102" t="s">
        <v>191</v>
      </c>
    </row>
    <row r="127" spans="2:3" x14ac:dyDescent="0.25">
      <c r="B127" s="37">
        <v>7</v>
      </c>
      <c r="C127" s="102" t="s">
        <v>210</v>
      </c>
    </row>
    <row r="128" spans="2:3" x14ac:dyDescent="0.25">
      <c r="B128" s="37">
        <v>7</v>
      </c>
      <c r="C128" s="102" t="s">
        <v>207</v>
      </c>
    </row>
    <row r="129" spans="2:3" x14ac:dyDescent="0.25">
      <c r="B129" s="37">
        <v>4</v>
      </c>
      <c r="C129" s="102" t="s">
        <v>27</v>
      </c>
    </row>
    <row r="130" spans="2:3" x14ac:dyDescent="0.25">
      <c r="B130" s="37">
        <v>3</v>
      </c>
      <c r="C130" s="102" t="s">
        <v>77</v>
      </c>
    </row>
    <row r="131" spans="2:3" x14ac:dyDescent="0.25">
      <c r="B131" s="37">
        <v>4</v>
      </c>
      <c r="C131" s="102" t="s">
        <v>19</v>
      </c>
    </row>
    <row r="132" spans="2:3" x14ac:dyDescent="0.25">
      <c r="B132" s="37">
        <v>5</v>
      </c>
      <c r="C132" s="102" t="s">
        <v>192</v>
      </c>
    </row>
    <row r="133" spans="2:3" x14ac:dyDescent="0.25">
      <c r="B133" s="37">
        <v>2</v>
      </c>
      <c r="C133" s="102" t="s">
        <v>163</v>
      </c>
    </row>
    <row r="134" spans="2:3" x14ac:dyDescent="0.25">
      <c r="B134" s="37">
        <v>6</v>
      </c>
      <c r="C134" s="102" t="s">
        <v>196</v>
      </c>
    </row>
    <row r="135" spans="2:3" x14ac:dyDescent="0.25">
      <c r="B135" s="37">
        <v>5</v>
      </c>
      <c r="C135" s="102" t="s">
        <v>130</v>
      </c>
    </row>
    <row r="136" spans="2:3" x14ac:dyDescent="0.25">
      <c r="B136" s="37">
        <v>4</v>
      </c>
      <c r="C136" s="102" t="s">
        <v>182</v>
      </c>
    </row>
    <row r="137" spans="2:3" x14ac:dyDescent="0.25">
      <c r="B137" s="37">
        <v>2</v>
      </c>
      <c r="C137" s="102" t="s">
        <v>171</v>
      </c>
    </row>
    <row r="138" spans="2:3" x14ac:dyDescent="0.25">
      <c r="B138" s="37">
        <v>7</v>
      </c>
      <c r="C138" s="102" t="s">
        <v>211</v>
      </c>
    </row>
    <row r="139" spans="2:3" x14ac:dyDescent="0.25">
      <c r="B139" s="37">
        <v>3</v>
      </c>
      <c r="C139" s="102" t="s">
        <v>79</v>
      </c>
    </row>
    <row r="140" spans="2:3" x14ac:dyDescent="0.25">
      <c r="B140" s="37">
        <v>3</v>
      </c>
      <c r="C140" s="102" t="s">
        <v>177</v>
      </c>
    </row>
    <row r="141" spans="2:3" x14ac:dyDescent="0.25">
      <c r="B141" s="37">
        <v>2</v>
      </c>
      <c r="C141" s="102" t="s">
        <v>167</v>
      </c>
    </row>
    <row r="142" spans="2:3" x14ac:dyDescent="0.25">
      <c r="B142" s="37">
        <v>2</v>
      </c>
      <c r="C142" s="102" t="s">
        <v>169</v>
      </c>
    </row>
    <row r="143" spans="2:3" x14ac:dyDescent="0.25">
      <c r="B143" s="37">
        <v>4</v>
      </c>
      <c r="C143" s="102" t="s">
        <v>183</v>
      </c>
    </row>
    <row r="144" spans="2:3" x14ac:dyDescent="0.25">
      <c r="B144" s="37">
        <v>2</v>
      </c>
      <c r="C144" s="102" t="s">
        <v>168</v>
      </c>
    </row>
    <row r="145" spans="2:3" x14ac:dyDescent="0.25">
      <c r="B145" s="37">
        <v>1</v>
      </c>
      <c r="C145" s="102" t="s">
        <v>158</v>
      </c>
    </row>
    <row r="146" spans="2:3" x14ac:dyDescent="0.25">
      <c r="B146" s="37">
        <v>2</v>
      </c>
      <c r="C146" s="102" t="s">
        <v>170</v>
      </c>
    </row>
    <row r="147" spans="2:3" x14ac:dyDescent="0.25">
      <c r="B147" s="37">
        <v>7</v>
      </c>
      <c r="C147" s="102" t="s">
        <v>208</v>
      </c>
    </row>
    <row r="148" spans="2:3" x14ac:dyDescent="0.25">
      <c r="B148" s="37">
        <v>1</v>
      </c>
      <c r="C148" s="102" t="s">
        <v>128</v>
      </c>
    </row>
    <row r="149" spans="2:3" x14ac:dyDescent="0.25">
      <c r="B149" s="37">
        <v>1</v>
      </c>
      <c r="C149" s="102" t="s">
        <v>161</v>
      </c>
    </row>
    <row r="150" spans="2:3" x14ac:dyDescent="0.25">
      <c r="B150" s="37">
        <v>1</v>
      </c>
      <c r="C150" s="102" t="s">
        <v>159</v>
      </c>
    </row>
    <row r="151" spans="2:3" x14ac:dyDescent="0.25">
      <c r="B151" s="37">
        <v>6</v>
      </c>
      <c r="C151" s="102" t="s">
        <v>66</v>
      </c>
    </row>
    <row r="152" spans="2:3" x14ac:dyDescent="0.25">
      <c r="B152" s="37">
        <v>6</v>
      </c>
      <c r="C152" s="102" t="s">
        <v>202</v>
      </c>
    </row>
    <row r="153" spans="2:3" x14ac:dyDescent="0.25">
      <c r="B153" s="37">
        <v>6</v>
      </c>
      <c r="C153" s="102" t="s">
        <v>197</v>
      </c>
    </row>
    <row r="154" spans="2:3" x14ac:dyDescent="0.25">
      <c r="B154" s="37">
        <v>4</v>
      </c>
      <c r="C154" s="102" t="s">
        <v>184</v>
      </c>
    </row>
    <row r="155" spans="2:3" x14ac:dyDescent="0.25">
      <c r="B155" s="37">
        <v>6</v>
      </c>
      <c r="C155" s="102" t="s">
        <v>7</v>
      </c>
    </row>
    <row r="156" spans="2:3" x14ac:dyDescent="0.25">
      <c r="B156" s="37">
        <v>3</v>
      </c>
      <c r="C156" s="102" t="s">
        <v>178</v>
      </c>
    </row>
    <row r="157" spans="2:3" x14ac:dyDescent="0.25">
      <c r="B157" s="37">
        <v>1</v>
      </c>
      <c r="C157" s="102" t="s">
        <v>75</v>
      </c>
    </row>
    <row r="158" spans="2:3" x14ac:dyDescent="0.25">
      <c r="B158" s="37">
        <v>3</v>
      </c>
      <c r="C158" s="102" t="s">
        <v>29</v>
      </c>
    </row>
    <row r="159" spans="2:3" x14ac:dyDescent="0.25">
      <c r="B159" s="37">
        <v>2</v>
      </c>
      <c r="C159" s="102" t="s">
        <v>172</v>
      </c>
    </row>
    <row r="160" spans="2:3" x14ac:dyDescent="0.25">
      <c r="B160" s="37">
        <v>4</v>
      </c>
      <c r="C160" s="102" t="s">
        <v>185</v>
      </c>
    </row>
    <row r="161" spans="2:3" x14ac:dyDescent="0.25">
      <c r="B161" s="37">
        <v>7</v>
      </c>
      <c r="C161" s="102" t="s">
        <v>212</v>
      </c>
    </row>
    <row r="162" spans="2:3" x14ac:dyDescent="0.25">
      <c r="B162" s="37">
        <v>6</v>
      </c>
      <c r="C162" s="102" t="s">
        <v>198</v>
      </c>
    </row>
    <row r="163" spans="2:3" x14ac:dyDescent="0.25">
      <c r="B163" s="37">
        <v>6</v>
      </c>
      <c r="C163" s="102" t="s">
        <v>203</v>
      </c>
    </row>
    <row r="164" spans="2:3" x14ac:dyDescent="0.25">
      <c r="B164" s="37">
        <v>5</v>
      </c>
      <c r="C164" s="102" t="s">
        <v>193</v>
      </c>
    </row>
    <row r="165" spans="2:3" x14ac:dyDescent="0.25">
      <c r="B165" s="37">
        <v>7</v>
      </c>
      <c r="C165" s="102" t="s">
        <v>209</v>
      </c>
    </row>
    <row r="166" spans="2:3" x14ac:dyDescent="0.25">
      <c r="B166" s="37">
        <v>5</v>
      </c>
      <c r="C166" s="102" t="s">
        <v>195</v>
      </c>
    </row>
    <row r="167" spans="2:3" x14ac:dyDescent="0.25">
      <c r="B167" s="37">
        <v>6</v>
      </c>
      <c r="C167" s="102" t="s">
        <v>199</v>
      </c>
    </row>
    <row r="168" spans="2:3" x14ac:dyDescent="0.25">
      <c r="B168" s="37">
        <v>4</v>
      </c>
      <c r="C168" s="102" t="s">
        <v>187</v>
      </c>
    </row>
    <row r="169" spans="2:3" x14ac:dyDescent="0.25">
      <c r="B169" s="37">
        <v>5</v>
      </c>
      <c r="C169" s="102" t="s">
        <v>194</v>
      </c>
    </row>
    <row r="170" spans="2:3" x14ac:dyDescent="0.25">
      <c r="B170" s="37">
        <v>1</v>
      </c>
      <c r="C170" s="102" t="s">
        <v>160</v>
      </c>
    </row>
    <row r="171" spans="2:3" x14ac:dyDescent="0.25">
      <c r="B171" s="37">
        <v>6</v>
      </c>
      <c r="C171" s="102" t="s">
        <v>200</v>
      </c>
    </row>
    <row r="172" spans="2:3" x14ac:dyDescent="0.25">
      <c r="B172" s="37">
        <v>3</v>
      </c>
      <c r="C172" s="102" t="s">
        <v>179</v>
      </c>
    </row>
    <row r="173" spans="2:3" x14ac:dyDescent="0.25">
      <c r="B173" s="37">
        <v>2</v>
      </c>
      <c r="C173" s="102" t="s">
        <v>173</v>
      </c>
    </row>
    <row r="174" spans="2:3" x14ac:dyDescent="0.25">
      <c r="B174" s="37">
        <v>4</v>
      </c>
      <c r="C174" s="102" t="s">
        <v>186</v>
      </c>
    </row>
    <row r="175" spans="2:3" x14ac:dyDescent="0.25">
      <c r="B175" s="37">
        <v>6</v>
      </c>
      <c r="C175" s="102" t="s">
        <v>201</v>
      </c>
    </row>
    <row r="176" spans="2:3" x14ac:dyDescent="0.25">
      <c r="B176" s="37">
        <v>1</v>
      </c>
      <c r="C176" s="102" t="s">
        <v>15</v>
      </c>
    </row>
    <row r="177" spans="2:3" x14ac:dyDescent="0.25">
      <c r="B177" s="37">
        <v>1</v>
      </c>
      <c r="C177" s="102" t="s">
        <v>13</v>
      </c>
    </row>
    <row r="178" spans="2:3" x14ac:dyDescent="0.25">
      <c r="B178" s="37">
        <v>4</v>
      </c>
      <c r="C178" s="102" t="s">
        <v>188</v>
      </c>
    </row>
  </sheetData>
  <sheetProtection sheet="1" objects="1" scenarios="1" formatCells="0" formatColumns="0" formatRows="0" insertColumns="0" insertRows="0" deleteColumns="0" deleteRows="0" sort="0" autoFilter="0"/>
  <autoFilter ref="A1:I32"/>
  <phoneticPr fontId="8" type="noConversion"/>
  <dataValidations xWindow="198" yWindow="236" count="1">
    <dataValidation type="list" allowBlank="1" showInputMessage="1" showErrorMessage="1" errorTitle="Ошибка" error="Воспользуйтесь списком_x000a_" promptTitle="Выберите из списка" prompt="или введите верное наименование" sqref="C2:C101">
      <formula1>$C$105:$C$178</formula1>
    </dataValidation>
  </dataValidations>
  <pageMargins left="0.19685039370078741" right="0.23622047244094491" top="0.78740157480314965" bottom="0.39370078740157483" header="0.43307086614173229" footer="0.31496062992125984"/>
  <pageSetup paperSize="9" orientation="landscape" r:id="rId1"/>
  <headerFooter alignWithMargins="0">
    <oddHeader>&amp;CМуниципальные координаторы    &amp;A&amp;Rстр. 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view="pageBreakPreview" topLeftCell="A37" zoomScaleNormal="100" zoomScaleSheetLayoutView="100" workbookViewId="0">
      <selection activeCell="C45" sqref="C45"/>
    </sheetView>
  </sheetViews>
  <sheetFormatPr defaultColWidth="8.85546875" defaultRowHeight="15" x14ac:dyDescent="0.25"/>
  <cols>
    <col min="1" max="1" width="3.5703125" style="30" customWidth="1"/>
    <col min="2" max="2" width="10" style="33" customWidth="1"/>
    <col min="3" max="3" width="33.42578125" style="109" bestFit="1" customWidth="1"/>
    <col min="4" max="4" width="19.140625" style="109" customWidth="1"/>
    <col min="5" max="5" width="15.7109375" style="110" customWidth="1"/>
    <col min="6" max="6" width="23.7109375" style="109" bestFit="1" customWidth="1"/>
    <col min="7" max="16384" width="8.85546875" style="30"/>
  </cols>
  <sheetData>
    <row r="1" spans="1:6" ht="45" x14ac:dyDescent="0.25">
      <c r="A1" s="34" t="s">
        <v>0</v>
      </c>
      <c r="B1" s="34" t="s">
        <v>1</v>
      </c>
      <c r="C1" s="103" t="s">
        <v>5</v>
      </c>
      <c r="D1" s="103" t="s">
        <v>2</v>
      </c>
      <c r="E1" s="103" t="s">
        <v>3</v>
      </c>
      <c r="F1" s="103" t="s">
        <v>4</v>
      </c>
    </row>
    <row r="2" spans="1:6" x14ac:dyDescent="0.25">
      <c r="A2" s="31">
        <v>3</v>
      </c>
      <c r="B2" s="32">
        <f>VLOOKUP(D2,'Список МО'!$A$2:$B$75,2)</f>
        <v>1</v>
      </c>
      <c r="C2" s="104" t="s">
        <v>64</v>
      </c>
      <c r="D2" s="105" t="s">
        <v>75</v>
      </c>
      <c r="E2" s="82" t="s">
        <v>85</v>
      </c>
      <c r="F2" s="81" t="s">
        <v>110</v>
      </c>
    </row>
    <row r="3" spans="1:6" ht="30" x14ac:dyDescent="0.25">
      <c r="A3" s="31">
        <v>27</v>
      </c>
      <c r="B3" s="32">
        <f>VLOOKUP(D3,'Список МО'!$A$2:$B$75,2)</f>
        <v>5</v>
      </c>
      <c r="C3" s="104" t="s">
        <v>121</v>
      </c>
      <c r="D3" s="105" t="s">
        <v>130</v>
      </c>
      <c r="E3" s="106" t="s">
        <v>463</v>
      </c>
      <c r="F3" s="81" t="s">
        <v>152</v>
      </c>
    </row>
    <row r="4" spans="1:6" ht="30" x14ac:dyDescent="0.25">
      <c r="A4" s="31">
        <v>1</v>
      </c>
      <c r="B4" s="32">
        <f>VLOOKUP(D4,'Список МО'!$A$2:$B$75,2)</f>
        <v>1</v>
      </c>
      <c r="C4" s="104" t="s">
        <v>9</v>
      </c>
      <c r="D4" s="105" t="s">
        <v>157</v>
      </c>
      <c r="E4" s="82" t="s">
        <v>87</v>
      </c>
      <c r="F4" s="107" t="s">
        <v>22</v>
      </c>
    </row>
    <row r="5" spans="1:6" x14ac:dyDescent="0.25">
      <c r="A5" s="31">
        <v>18</v>
      </c>
      <c r="B5" s="32">
        <f>VLOOKUP(D5,'Список МО'!$A$2:$B$75,2)</f>
        <v>3</v>
      </c>
      <c r="C5" s="105" t="s">
        <v>71</v>
      </c>
      <c r="D5" s="105" t="s">
        <v>74</v>
      </c>
      <c r="E5" s="82" t="s">
        <v>104</v>
      </c>
      <c r="F5" s="105"/>
    </row>
    <row r="6" spans="1:6" ht="30" x14ac:dyDescent="0.25">
      <c r="A6" s="31">
        <v>14</v>
      </c>
      <c r="B6" s="32">
        <f>VLOOKUP(D6,'Список МО'!$A$2:$B$75,2)</f>
        <v>3</v>
      </c>
      <c r="C6" s="105" t="s">
        <v>39</v>
      </c>
      <c r="D6" s="105" t="s">
        <v>40</v>
      </c>
      <c r="E6" s="82" t="s">
        <v>50</v>
      </c>
      <c r="F6" s="105"/>
    </row>
    <row r="7" spans="1:6" ht="30" x14ac:dyDescent="0.25">
      <c r="A7" s="31">
        <v>13</v>
      </c>
      <c r="B7" s="32">
        <f>VLOOKUP(D7,'Список МО'!$A$2:$B$75,2)</f>
        <v>3</v>
      </c>
      <c r="C7" s="104" t="s">
        <v>115</v>
      </c>
      <c r="D7" s="105" t="s">
        <v>126</v>
      </c>
      <c r="E7" s="82" t="s">
        <v>135</v>
      </c>
      <c r="F7" s="81" t="s">
        <v>146</v>
      </c>
    </row>
    <row r="8" spans="1:6" x14ac:dyDescent="0.25">
      <c r="A8" s="31">
        <v>44</v>
      </c>
      <c r="B8" s="32" t="e">
        <f>VLOOKUP(D8,'Список МО'!$A$2:$B$75,2)</f>
        <v>#N/A</v>
      </c>
      <c r="C8" s="105" t="s">
        <v>72</v>
      </c>
      <c r="D8" s="105"/>
      <c r="E8" s="82" t="s">
        <v>105</v>
      </c>
      <c r="F8" s="105"/>
    </row>
    <row r="9" spans="1:6" x14ac:dyDescent="0.25">
      <c r="A9" s="31">
        <v>6</v>
      </c>
      <c r="B9" s="32">
        <f>VLOOKUP(D9,'Список МО'!$A$2:$B$75,2)</f>
        <v>1</v>
      </c>
      <c r="C9" s="104" t="s">
        <v>12</v>
      </c>
      <c r="D9" s="105" t="s">
        <v>13</v>
      </c>
      <c r="E9" s="82" t="s">
        <v>89</v>
      </c>
      <c r="F9" s="81" t="s">
        <v>23</v>
      </c>
    </row>
    <row r="10" spans="1:6" x14ac:dyDescent="0.25">
      <c r="A10" s="31">
        <v>43</v>
      </c>
      <c r="B10" s="32" t="e">
        <f>VLOOKUP(D10,'Список МО'!$A$2:$B$75,2)</f>
        <v>#N/A</v>
      </c>
      <c r="C10" s="105" t="s">
        <v>63</v>
      </c>
      <c r="D10" s="105"/>
      <c r="E10" s="82" t="s">
        <v>84</v>
      </c>
      <c r="F10" s="81" t="s">
        <v>109</v>
      </c>
    </row>
    <row r="11" spans="1:6" ht="36.75" customHeight="1" x14ac:dyDescent="0.25">
      <c r="A11" s="31">
        <v>9</v>
      </c>
      <c r="B11" s="32">
        <f>VLOOKUP(D11,'Список МО'!$A$2:$B$75,2)</f>
        <v>2</v>
      </c>
      <c r="C11" s="105" t="s">
        <v>68</v>
      </c>
      <c r="D11" s="105" t="s">
        <v>78</v>
      </c>
      <c r="E11" s="82" t="s">
        <v>101</v>
      </c>
      <c r="F11" s="105"/>
    </row>
    <row r="12" spans="1:6" x14ac:dyDescent="0.25">
      <c r="A12" s="31">
        <v>16</v>
      </c>
      <c r="B12" s="32">
        <f>VLOOKUP(D12,'Список МО'!$A$2:$B$75,2)</f>
        <v>3</v>
      </c>
      <c r="C12" s="105" t="s">
        <v>69</v>
      </c>
      <c r="D12" s="105" t="s">
        <v>79</v>
      </c>
      <c r="E12" s="82" t="s">
        <v>102</v>
      </c>
      <c r="F12" s="105"/>
    </row>
    <row r="13" spans="1:6" x14ac:dyDescent="0.25">
      <c r="A13" s="31">
        <v>39</v>
      </c>
      <c r="B13" s="32">
        <f>VLOOKUP(D13,'Список МО'!$A$2:$B$75,2)</f>
        <v>7</v>
      </c>
      <c r="C13" s="105" t="s">
        <v>119</v>
      </c>
      <c r="D13" s="105" t="s">
        <v>17</v>
      </c>
      <c r="E13" s="82" t="s">
        <v>140</v>
      </c>
      <c r="F13" s="105"/>
    </row>
    <row r="14" spans="1:6" ht="30" x14ac:dyDescent="0.25">
      <c r="A14" s="31">
        <v>24</v>
      </c>
      <c r="B14" s="32">
        <f>VLOOKUP(D14,'Список МО'!$A$2:$B$75,2)</f>
        <v>5</v>
      </c>
      <c r="C14" s="104" t="s">
        <v>20</v>
      </c>
      <c r="D14" s="105" t="s">
        <v>21</v>
      </c>
      <c r="E14" s="82" t="s">
        <v>93</v>
      </c>
      <c r="F14" s="81" t="s">
        <v>25</v>
      </c>
    </row>
    <row r="15" spans="1:6" ht="30" x14ac:dyDescent="0.25">
      <c r="A15" s="31">
        <v>29</v>
      </c>
      <c r="B15" s="32">
        <f>VLOOKUP(D15,'Список МО'!$A$2:$B$75,2)</f>
        <v>6</v>
      </c>
      <c r="C15" s="105" t="s">
        <v>30</v>
      </c>
      <c r="D15" s="105" t="s">
        <v>31</v>
      </c>
      <c r="E15" s="82" t="s">
        <v>95</v>
      </c>
      <c r="F15" s="105"/>
    </row>
    <row r="16" spans="1:6" x14ac:dyDescent="0.25">
      <c r="A16" s="31">
        <v>15</v>
      </c>
      <c r="B16" s="32">
        <f>VLOOKUP(D16,'Список МО'!$A$2:$B$75,2)</f>
        <v>3</v>
      </c>
      <c r="C16" s="104" t="s">
        <v>67</v>
      </c>
      <c r="D16" s="105" t="s">
        <v>77</v>
      </c>
      <c r="E16" s="82" t="s">
        <v>100</v>
      </c>
      <c r="F16" s="81" t="s">
        <v>113</v>
      </c>
    </row>
    <row r="17" spans="1:6" ht="30" x14ac:dyDescent="0.25">
      <c r="A17" s="31">
        <v>19</v>
      </c>
      <c r="B17" s="32">
        <f>VLOOKUP(D17,'Список МО'!$A$2:$B$75,2)</f>
        <v>3</v>
      </c>
      <c r="C17" s="104" t="s">
        <v>28</v>
      </c>
      <c r="D17" s="105" t="s">
        <v>29</v>
      </c>
      <c r="E17" s="82" t="s">
        <v>47</v>
      </c>
      <c r="F17" s="81" t="s">
        <v>55</v>
      </c>
    </row>
    <row r="18" spans="1:6" x14ac:dyDescent="0.25">
      <c r="A18" s="31">
        <v>33</v>
      </c>
      <c r="B18" s="32">
        <f>VLOOKUP(D18,'Список МО'!$A$2:$B$75,2)</f>
        <v>6</v>
      </c>
      <c r="C18" s="104" t="s">
        <v>60</v>
      </c>
      <c r="D18" s="105" t="s">
        <v>66</v>
      </c>
      <c r="E18" s="82" t="s">
        <v>81</v>
      </c>
      <c r="F18" s="81" t="s">
        <v>106</v>
      </c>
    </row>
    <row r="19" spans="1:6" ht="30" x14ac:dyDescent="0.25">
      <c r="A19" s="31">
        <v>20</v>
      </c>
      <c r="B19" s="32">
        <f>VLOOKUP(D19,'Список МО'!$A$2:$B$75,2)</f>
        <v>3</v>
      </c>
      <c r="C19" s="104" t="s">
        <v>41</v>
      </c>
      <c r="D19" s="105" t="s">
        <v>42</v>
      </c>
      <c r="E19" s="82" t="s">
        <v>51</v>
      </c>
      <c r="F19" s="82" t="s">
        <v>58</v>
      </c>
    </row>
    <row r="20" spans="1:6" ht="30" x14ac:dyDescent="0.25">
      <c r="A20" s="31">
        <v>2</v>
      </c>
      <c r="B20" s="32">
        <f>VLOOKUP(D20,'Список МО'!$A$2:$B$75,2)</f>
        <v>1</v>
      </c>
      <c r="C20" s="104" t="s">
        <v>117</v>
      </c>
      <c r="D20" s="105" t="s">
        <v>128</v>
      </c>
      <c r="E20" s="82" t="s">
        <v>138</v>
      </c>
      <c r="F20" s="105"/>
    </row>
    <row r="21" spans="1:6" x14ac:dyDescent="0.25">
      <c r="A21" s="31">
        <v>22</v>
      </c>
      <c r="B21" s="32">
        <f>VLOOKUP(D21,'Список МО'!$A$2:$B$75,2)</f>
        <v>4</v>
      </c>
      <c r="C21" s="104" t="s">
        <v>18</v>
      </c>
      <c r="D21" s="105" t="s">
        <v>19</v>
      </c>
      <c r="E21" s="82" t="s">
        <v>92</v>
      </c>
      <c r="F21" s="81" t="s">
        <v>24</v>
      </c>
    </row>
    <row r="22" spans="1:6" x14ac:dyDescent="0.25">
      <c r="A22" s="31">
        <v>36</v>
      </c>
      <c r="B22" s="32">
        <f>VLOOKUP(D22,'Список МО'!$A$2:$B$75,2)</f>
        <v>6</v>
      </c>
      <c r="C22" s="108" t="s">
        <v>43</v>
      </c>
      <c r="D22" s="105" t="s">
        <v>44</v>
      </c>
      <c r="E22" s="82" t="s">
        <v>52</v>
      </c>
      <c r="F22" s="105"/>
    </row>
    <row r="23" spans="1:6" ht="30" x14ac:dyDescent="0.25">
      <c r="A23" s="31">
        <v>25</v>
      </c>
      <c r="B23" s="32">
        <f>VLOOKUP(D23,'Список МО'!$A$2:$B$75,2)</f>
        <v>5</v>
      </c>
      <c r="C23" s="104" t="s">
        <v>118</v>
      </c>
      <c r="D23" s="105" t="s">
        <v>21</v>
      </c>
      <c r="E23" s="82" t="s">
        <v>139</v>
      </c>
      <c r="F23" s="81" t="s">
        <v>150</v>
      </c>
    </row>
    <row r="24" spans="1:6" ht="30" x14ac:dyDescent="0.25">
      <c r="A24" s="31">
        <v>26</v>
      </c>
      <c r="B24" s="32">
        <f>VLOOKUP(D24,'Список МО'!$A$2:$B$75,2)</f>
        <v>5</v>
      </c>
      <c r="C24" s="105" t="s">
        <v>37</v>
      </c>
      <c r="D24" s="105" t="s">
        <v>38</v>
      </c>
      <c r="E24" s="82" t="s">
        <v>97</v>
      </c>
      <c r="F24" s="81" t="s">
        <v>57</v>
      </c>
    </row>
    <row r="25" spans="1:6" x14ac:dyDescent="0.25">
      <c r="A25" s="31">
        <v>23</v>
      </c>
      <c r="B25" s="32">
        <f>VLOOKUP(D25,'Список МО'!$A$2:$B$75,2)</f>
        <v>5</v>
      </c>
      <c r="C25" s="104" t="s">
        <v>35</v>
      </c>
      <c r="D25" s="105" t="s">
        <v>36</v>
      </c>
      <c r="E25" s="82" t="s">
        <v>49</v>
      </c>
      <c r="F25" s="105"/>
    </row>
    <row r="26" spans="1:6" x14ac:dyDescent="0.25">
      <c r="A26" s="31">
        <v>41</v>
      </c>
      <c r="B26" s="32">
        <f>VLOOKUP(D26,'Список МО'!$A$2:$B$75,2)</f>
        <v>7</v>
      </c>
      <c r="C26" s="104" t="s">
        <v>45</v>
      </c>
      <c r="D26" s="105" t="s">
        <v>46</v>
      </c>
      <c r="E26" s="82" t="s">
        <v>53</v>
      </c>
      <c r="F26" s="81" t="s">
        <v>59</v>
      </c>
    </row>
    <row r="27" spans="1:6" x14ac:dyDescent="0.25">
      <c r="A27" s="31">
        <v>11</v>
      </c>
      <c r="B27" s="32">
        <f>VLOOKUP(D27,'Список МО'!$A$2:$B$75,2)</f>
        <v>2</v>
      </c>
      <c r="C27" s="104" t="s">
        <v>70</v>
      </c>
      <c r="D27" s="105" t="s">
        <v>80</v>
      </c>
      <c r="E27" s="82" t="s">
        <v>103</v>
      </c>
      <c r="F27" s="105"/>
    </row>
    <row r="28" spans="1:6" ht="30" x14ac:dyDescent="0.25">
      <c r="A28" s="31">
        <v>8</v>
      </c>
      <c r="B28" s="32">
        <f>VLOOKUP(D28,'Список МО'!$A$2:$B$75,2)</f>
        <v>2</v>
      </c>
      <c r="C28" s="104" t="s">
        <v>120</v>
      </c>
      <c r="D28" s="105" t="s">
        <v>129</v>
      </c>
      <c r="E28" s="82" t="s">
        <v>141</v>
      </c>
      <c r="F28" s="81" t="s">
        <v>151</v>
      </c>
    </row>
    <row r="29" spans="1:6" ht="30" x14ac:dyDescent="0.25">
      <c r="A29" s="31">
        <v>5</v>
      </c>
      <c r="B29" s="32">
        <f>VLOOKUP(D29,'Список МО'!$A$2:$B$75,2)</f>
        <v>1</v>
      </c>
      <c r="C29" s="104" t="s">
        <v>14</v>
      </c>
      <c r="D29" s="105" t="s">
        <v>15</v>
      </c>
      <c r="E29" s="82" t="s">
        <v>90</v>
      </c>
      <c r="F29" s="105"/>
    </row>
    <row r="30" spans="1:6" ht="30" x14ac:dyDescent="0.25">
      <c r="A30" s="31">
        <v>21</v>
      </c>
      <c r="B30" s="32">
        <f>VLOOKUP(D30,'Список МО'!$A$2:$B$75,2)</f>
        <v>4</v>
      </c>
      <c r="C30" s="104" t="s">
        <v>26</v>
      </c>
      <c r="D30" s="105" t="s">
        <v>27</v>
      </c>
      <c r="E30" s="82" t="s">
        <v>94</v>
      </c>
      <c r="F30" s="81" t="s">
        <v>54</v>
      </c>
    </row>
    <row r="31" spans="1:6" x14ac:dyDescent="0.25">
      <c r="A31" s="31">
        <v>35</v>
      </c>
      <c r="B31" s="32">
        <f>VLOOKUP(D31,'Список МО'!$A$2:$B$75,2)</f>
        <v>6</v>
      </c>
      <c r="C31" s="105" t="s">
        <v>6</v>
      </c>
      <c r="D31" s="105" t="s">
        <v>7</v>
      </c>
      <c r="E31" s="82" t="s">
        <v>86</v>
      </c>
      <c r="F31" s="81" t="s">
        <v>8</v>
      </c>
    </row>
    <row r="32" spans="1:6" x14ac:dyDescent="0.25">
      <c r="A32" s="31">
        <v>34</v>
      </c>
      <c r="B32" s="32">
        <f>VLOOKUP(D32,'Список МО'!$A$2:$B$75,2)</f>
        <v>6</v>
      </c>
      <c r="C32" s="105" t="s">
        <v>123</v>
      </c>
      <c r="D32" s="105" t="s">
        <v>132</v>
      </c>
      <c r="E32" s="82" t="s">
        <v>143</v>
      </c>
      <c r="F32" s="81" t="s">
        <v>154</v>
      </c>
    </row>
    <row r="33" spans="1:6" ht="30" x14ac:dyDescent="0.25">
      <c r="A33" s="31">
        <v>40</v>
      </c>
      <c r="B33" s="32">
        <f>VLOOKUP(D33,'Список МО'!$A$2:$B$75,2)</f>
        <v>7</v>
      </c>
      <c r="C33" s="104" t="s">
        <v>147</v>
      </c>
      <c r="D33" s="105" t="s">
        <v>127</v>
      </c>
      <c r="E33" s="82" t="s">
        <v>136</v>
      </c>
      <c r="F33" s="81" t="s">
        <v>148</v>
      </c>
    </row>
    <row r="34" spans="1:6" x14ac:dyDescent="0.25">
      <c r="A34" s="31">
        <v>38</v>
      </c>
      <c r="B34" s="32">
        <f>VLOOKUP(D34,'Список МО'!$A$2:$B$75,2)</f>
        <v>7</v>
      </c>
      <c r="C34" s="105" t="s">
        <v>16</v>
      </c>
      <c r="D34" s="105" t="s">
        <v>17</v>
      </c>
      <c r="E34" s="82" t="s">
        <v>91</v>
      </c>
      <c r="F34" s="105"/>
    </row>
    <row r="35" spans="1:6" ht="30" x14ac:dyDescent="0.25">
      <c r="A35" s="31">
        <v>28</v>
      </c>
      <c r="B35" s="32">
        <f>VLOOKUP(D35,'Список МО'!$A$2:$B$75,2)</f>
        <v>5</v>
      </c>
      <c r="C35" s="104" t="s">
        <v>467</v>
      </c>
      <c r="D35" s="105" t="s">
        <v>34</v>
      </c>
      <c r="E35" s="82" t="s">
        <v>96</v>
      </c>
      <c r="F35" s="81" t="s">
        <v>56</v>
      </c>
    </row>
    <row r="36" spans="1:6" x14ac:dyDescent="0.25">
      <c r="A36" s="31">
        <v>31</v>
      </c>
      <c r="B36" s="32">
        <f>VLOOKUP(D36,'Список МО'!$A$2:$B$75,2)</f>
        <v>6</v>
      </c>
      <c r="C36" s="104" t="s">
        <v>462</v>
      </c>
      <c r="D36" s="105" t="s">
        <v>76</v>
      </c>
      <c r="E36" s="82" t="s">
        <v>99</v>
      </c>
      <c r="F36" s="81" t="s">
        <v>112</v>
      </c>
    </row>
    <row r="37" spans="1:6" ht="30" x14ac:dyDescent="0.25">
      <c r="A37" s="31">
        <v>10</v>
      </c>
      <c r="B37" s="32">
        <f>VLOOKUP(D37,'Список МО'!$A$2:$B$75,2)</f>
        <v>2</v>
      </c>
      <c r="C37" s="104" t="s">
        <v>122</v>
      </c>
      <c r="D37" s="105" t="s">
        <v>131</v>
      </c>
      <c r="E37" s="82" t="s">
        <v>142</v>
      </c>
      <c r="F37" s="81" t="s">
        <v>153</v>
      </c>
    </row>
    <row r="38" spans="1:6" ht="30" x14ac:dyDescent="0.25">
      <c r="A38" s="31">
        <v>32</v>
      </c>
      <c r="B38" s="32">
        <f>VLOOKUP(D38,'Список МО'!$A$2:$B$75,2)</f>
        <v>6</v>
      </c>
      <c r="C38" s="104" t="s">
        <v>32</v>
      </c>
      <c r="D38" s="105" t="s">
        <v>33</v>
      </c>
      <c r="E38" s="82" t="s">
        <v>48</v>
      </c>
      <c r="F38" s="105"/>
    </row>
    <row r="39" spans="1:6" ht="30" x14ac:dyDescent="0.25">
      <c r="A39" s="31">
        <v>30</v>
      </c>
      <c r="B39" s="32">
        <f>VLOOKUP(D39,'Список МО'!$A$2:$B$75,2)</f>
        <v>6</v>
      </c>
      <c r="C39" s="105" t="s">
        <v>116</v>
      </c>
      <c r="D39" s="105" t="s">
        <v>31</v>
      </c>
      <c r="E39" s="82" t="s">
        <v>137</v>
      </c>
      <c r="F39" s="81" t="s">
        <v>149</v>
      </c>
    </row>
    <row r="40" spans="1:6" x14ac:dyDescent="0.25">
      <c r="A40" s="31">
        <v>4</v>
      </c>
      <c r="B40" s="32">
        <f>VLOOKUP(D40,'Список МО'!$A$2:$B$75,2)</f>
        <v>1</v>
      </c>
      <c r="C40" s="105" t="s">
        <v>10</v>
      </c>
      <c r="D40" s="105" t="s">
        <v>11</v>
      </c>
      <c r="E40" s="82" t="s">
        <v>88</v>
      </c>
      <c r="F40" s="105"/>
    </row>
    <row r="41" spans="1:6" x14ac:dyDescent="0.25">
      <c r="A41" s="31">
        <v>12</v>
      </c>
      <c r="B41" s="32">
        <f>VLOOKUP(D41,'Список МО'!$A$2:$B$75,2)</f>
        <v>2</v>
      </c>
      <c r="C41" s="105" t="s">
        <v>124</v>
      </c>
      <c r="D41" s="105" t="s">
        <v>133</v>
      </c>
      <c r="E41" s="82" t="s">
        <v>144</v>
      </c>
      <c r="F41" s="81" t="s">
        <v>155</v>
      </c>
    </row>
    <row r="42" spans="1:6" x14ac:dyDescent="0.25">
      <c r="A42" s="31">
        <v>17</v>
      </c>
      <c r="B42" s="32">
        <f>VLOOKUP(D42,'Список МО'!$A$2:$B$75,2)</f>
        <v>3</v>
      </c>
      <c r="C42" s="105" t="s">
        <v>62</v>
      </c>
      <c r="D42" s="105" t="s">
        <v>74</v>
      </c>
      <c r="E42" s="82" t="s">
        <v>83</v>
      </c>
      <c r="F42" s="81" t="s">
        <v>108</v>
      </c>
    </row>
    <row r="43" spans="1:6" x14ac:dyDescent="0.25">
      <c r="A43" s="31">
        <v>37</v>
      </c>
      <c r="B43" s="32">
        <f>VLOOKUP(D43,'Список МО'!$A$2:$B$75,2)</f>
        <v>7</v>
      </c>
      <c r="C43" s="105" t="s">
        <v>61</v>
      </c>
      <c r="D43" s="105" t="s">
        <v>73</v>
      </c>
      <c r="E43" s="82" t="s">
        <v>82</v>
      </c>
      <c r="F43" s="81" t="s">
        <v>107</v>
      </c>
    </row>
    <row r="44" spans="1:6" x14ac:dyDescent="0.25">
      <c r="A44" s="31">
        <v>7</v>
      </c>
      <c r="B44" s="32">
        <f>VLOOKUP(D44,'Список МО'!$A$2:$B$75,2)</f>
        <v>1</v>
      </c>
      <c r="C44" s="105" t="s">
        <v>65</v>
      </c>
      <c r="D44" s="105" t="s">
        <v>13</v>
      </c>
      <c r="E44" s="82" t="s">
        <v>98</v>
      </c>
      <c r="F44" s="81" t="s">
        <v>111</v>
      </c>
    </row>
    <row r="45" spans="1:6" ht="30" x14ac:dyDescent="0.25">
      <c r="A45" s="31">
        <v>42</v>
      </c>
      <c r="B45" s="32">
        <f>VLOOKUP(D45,'Список МО'!$A$2:$B$75,2)</f>
        <v>7</v>
      </c>
      <c r="C45" s="105" t="s">
        <v>114</v>
      </c>
      <c r="D45" s="105" t="s">
        <v>125</v>
      </c>
      <c r="E45" s="82" t="s">
        <v>134</v>
      </c>
      <c r="F45" s="81" t="s">
        <v>145</v>
      </c>
    </row>
  </sheetData>
  <sheetProtection sheet="1" objects="1" scenarios="1" formatCells="0" formatColumns="0" formatRows="0" insertColumns="0" insertRows="0" deleteColumns="0" deleteRows="0" sort="0" autoFilter="0"/>
  <autoFilter ref="A1:F45"/>
  <phoneticPr fontId="8" type="noConversion"/>
  <hyperlinks>
    <hyperlink ref="F31" r:id="rId1"/>
    <hyperlink ref="F4" r:id="rId2" display="mc_zheldor@mail.ru"/>
    <hyperlink ref="F9" r:id="rId3"/>
    <hyperlink ref="F21" r:id="rId4"/>
    <hyperlink ref="F14" r:id="rId5"/>
    <hyperlink ref="F17" r:id="rId6"/>
    <hyperlink ref="F35" r:id="rId7"/>
    <hyperlink ref="F24" r:id="rId8"/>
    <hyperlink ref="F26" r:id="rId9"/>
    <hyperlink ref="F18" r:id="rId10"/>
    <hyperlink ref="F43" r:id="rId11"/>
    <hyperlink ref="F42" r:id="rId12"/>
    <hyperlink ref="F10" r:id="rId13"/>
    <hyperlink ref="F2" r:id="rId14"/>
    <hyperlink ref="F44" r:id="rId15"/>
    <hyperlink ref="F36" r:id="rId16"/>
    <hyperlink ref="F16" r:id="rId17"/>
    <hyperlink ref="F45" r:id="rId18"/>
    <hyperlink ref="F7" r:id="rId19"/>
    <hyperlink ref="F33" r:id="rId20"/>
    <hyperlink ref="F39" r:id="rId21"/>
    <hyperlink ref="F23" r:id="rId22"/>
    <hyperlink ref="F28" r:id="rId23"/>
    <hyperlink ref="F3" r:id="rId24"/>
    <hyperlink ref="F37" r:id="rId25"/>
    <hyperlink ref="F32" r:id="rId26"/>
    <hyperlink ref="F41" r:id="rId27"/>
    <hyperlink ref="F30" r:id="rId28"/>
  </hyperlinks>
  <pageMargins left="0.7" right="0.7" top="0.75" bottom="0.75" header="0.3" footer="0.3"/>
  <pageSetup paperSize="9" scale="85" orientation="portrait" horizontalDpi="300" verticalDpi="300" r:id="rId2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workbookViewId="0">
      <selection activeCell="F9" sqref="F9"/>
    </sheetView>
  </sheetViews>
  <sheetFormatPr defaultRowHeight="15" x14ac:dyDescent="0.25"/>
  <cols>
    <col min="1" max="1" width="59.28515625" customWidth="1"/>
    <col min="2" max="2" width="8.85546875" style="3" customWidth="1"/>
    <col min="3" max="3" width="0.85546875" style="3" customWidth="1"/>
  </cols>
  <sheetData>
    <row r="1" spans="1:3" x14ac:dyDescent="0.25">
      <c r="A1" s="1" t="s">
        <v>2</v>
      </c>
      <c r="B1" s="2" t="s">
        <v>1</v>
      </c>
      <c r="C1" s="2"/>
    </row>
    <row r="2" spans="1:3" ht="15.75" x14ac:dyDescent="0.25">
      <c r="A2" s="28" t="s">
        <v>156</v>
      </c>
      <c r="B2" s="26">
        <v>1</v>
      </c>
      <c r="C2" s="27">
        <v>1</v>
      </c>
    </row>
    <row r="3" spans="1:3" ht="15.75" x14ac:dyDescent="0.25">
      <c r="A3" s="29" t="s">
        <v>126</v>
      </c>
      <c r="B3" s="26">
        <v>3</v>
      </c>
      <c r="C3" s="27">
        <v>2</v>
      </c>
    </row>
    <row r="4" spans="1:3" ht="15.75" x14ac:dyDescent="0.25">
      <c r="A4" s="28" t="s">
        <v>129</v>
      </c>
      <c r="B4" s="26">
        <v>2</v>
      </c>
      <c r="C4" s="27">
        <v>73</v>
      </c>
    </row>
    <row r="5" spans="1:3" ht="15.75" x14ac:dyDescent="0.25">
      <c r="A5" s="29" t="s">
        <v>162</v>
      </c>
      <c r="B5" s="26">
        <v>2</v>
      </c>
      <c r="C5" s="27">
        <v>4</v>
      </c>
    </row>
    <row r="6" spans="1:3" ht="15.75" x14ac:dyDescent="0.25">
      <c r="A6" s="29" t="s">
        <v>174</v>
      </c>
      <c r="B6" s="26">
        <v>3</v>
      </c>
      <c r="C6" s="27">
        <v>5</v>
      </c>
    </row>
    <row r="7" spans="1:3" ht="15.75" x14ac:dyDescent="0.25">
      <c r="A7" s="28" t="s">
        <v>166</v>
      </c>
      <c r="B7" s="26">
        <v>2</v>
      </c>
      <c r="C7" s="27">
        <v>72</v>
      </c>
    </row>
    <row r="8" spans="1:3" ht="15.75" x14ac:dyDescent="0.25">
      <c r="A8" s="28" t="s">
        <v>175</v>
      </c>
      <c r="B8" s="26">
        <v>3</v>
      </c>
      <c r="C8" s="27">
        <v>7</v>
      </c>
    </row>
    <row r="9" spans="1:3" ht="15.75" x14ac:dyDescent="0.25">
      <c r="A9" s="29" t="s">
        <v>189</v>
      </c>
      <c r="B9" s="26">
        <v>5</v>
      </c>
      <c r="C9" s="27">
        <v>8</v>
      </c>
    </row>
    <row r="10" spans="1:3" ht="15.75" x14ac:dyDescent="0.25">
      <c r="A10" s="29" t="s">
        <v>190</v>
      </c>
      <c r="B10" s="26">
        <v>5</v>
      </c>
      <c r="C10" s="27">
        <v>9</v>
      </c>
    </row>
    <row r="11" spans="1:3" ht="15.75" x14ac:dyDescent="0.25">
      <c r="A11" s="29" t="s">
        <v>31</v>
      </c>
      <c r="B11" s="26">
        <v>6</v>
      </c>
      <c r="C11" s="27">
        <v>10</v>
      </c>
    </row>
    <row r="12" spans="1:3" ht="15.75" x14ac:dyDescent="0.25">
      <c r="A12" s="29" t="s">
        <v>21</v>
      </c>
      <c r="B12" s="26">
        <v>5</v>
      </c>
      <c r="C12" s="27">
        <v>11</v>
      </c>
    </row>
    <row r="13" spans="1:3" ht="15.75" x14ac:dyDescent="0.25">
      <c r="A13" s="29" t="s">
        <v>204</v>
      </c>
      <c r="B13" s="26">
        <v>7</v>
      </c>
      <c r="C13" s="27">
        <v>12</v>
      </c>
    </row>
    <row r="14" spans="1:3" ht="15.75" x14ac:dyDescent="0.25">
      <c r="A14" s="29" t="s">
        <v>157</v>
      </c>
      <c r="B14" s="26">
        <v>1</v>
      </c>
      <c r="C14" s="27">
        <v>13</v>
      </c>
    </row>
    <row r="15" spans="1:3" ht="15.75" x14ac:dyDescent="0.25">
      <c r="A15" s="29" t="s">
        <v>176</v>
      </c>
      <c r="B15" s="26">
        <v>3</v>
      </c>
      <c r="C15" s="27">
        <v>14</v>
      </c>
    </row>
    <row r="16" spans="1:3" ht="15.75" x14ac:dyDescent="0.25">
      <c r="A16" s="28" t="s">
        <v>205</v>
      </c>
      <c r="B16" s="26">
        <v>7</v>
      </c>
      <c r="C16" s="27">
        <v>15</v>
      </c>
    </row>
    <row r="17" spans="1:3" ht="15.75" x14ac:dyDescent="0.25">
      <c r="A17" s="28" t="s">
        <v>181</v>
      </c>
      <c r="B17" s="26">
        <v>4</v>
      </c>
      <c r="C17" s="27">
        <v>74</v>
      </c>
    </row>
    <row r="18" spans="1:3" ht="15.75" x14ac:dyDescent="0.25">
      <c r="A18" s="29" t="s">
        <v>164</v>
      </c>
      <c r="B18" s="26">
        <v>2</v>
      </c>
      <c r="C18" s="27">
        <v>16</v>
      </c>
    </row>
    <row r="19" spans="1:3" ht="15.75" x14ac:dyDescent="0.25">
      <c r="A19" s="29" t="s">
        <v>180</v>
      </c>
      <c r="B19" s="26">
        <v>4</v>
      </c>
      <c r="C19" s="27">
        <v>17</v>
      </c>
    </row>
    <row r="20" spans="1:3" ht="15.75" x14ac:dyDescent="0.25">
      <c r="A20" s="28" t="s">
        <v>165</v>
      </c>
      <c r="B20" s="26">
        <v>2</v>
      </c>
      <c r="C20" s="27">
        <v>18</v>
      </c>
    </row>
    <row r="21" spans="1:3" ht="15.75" x14ac:dyDescent="0.25">
      <c r="A21" s="29" t="s">
        <v>206</v>
      </c>
      <c r="B21" s="26">
        <v>7</v>
      </c>
      <c r="C21" s="27">
        <v>20</v>
      </c>
    </row>
    <row r="22" spans="1:3" ht="15.75" x14ac:dyDescent="0.25">
      <c r="A22" s="29" t="s">
        <v>76</v>
      </c>
      <c r="B22" s="26">
        <v>6</v>
      </c>
      <c r="C22" s="27">
        <v>22</v>
      </c>
    </row>
    <row r="23" spans="1:3" ht="15.75" x14ac:dyDescent="0.25">
      <c r="A23" s="29" t="s">
        <v>191</v>
      </c>
      <c r="B23" s="26">
        <v>5</v>
      </c>
      <c r="C23" s="27">
        <v>21</v>
      </c>
    </row>
    <row r="24" spans="1:3" ht="15.75" x14ac:dyDescent="0.25">
      <c r="A24" s="28" t="s">
        <v>210</v>
      </c>
      <c r="B24" s="26">
        <v>7</v>
      </c>
      <c r="C24" s="27">
        <v>61</v>
      </c>
    </row>
    <row r="25" spans="1:3" ht="15.75" x14ac:dyDescent="0.25">
      <c r="A25" s="29" t="s">
        <v>207</v>
      </c>
      <c r="B25" s="26">
        <v>7</v>
      </c>
      <c r="C25" s="27">
        <v>23</v>
      </c>
    </row>
    <row r="26" spans="1:3" ht="15.75" x14ac:dyDescent="0.25">
      <c r="A26" s="29" t="s">
        <v>27</v>
      </c>
      <c r="B26" s="26">
        <v>4</v>
      </c>
      <c r="C26" s="27">
        <v>19</v>
      </c>
    </row>
    <row r="27" spans="1:3" ht="15.75" x14ac:dyDescent="0.25">
      <c r="A27" s="29" t="s">
        <v>77</v>
      </c>
      <c r="B27" s="26">
        <v>3</v>
      </c>
      <c r="C27" s="27">
        <v>24</v>
      </c>
    </row>
    <row r="28" spans="1:3" ht="15.75" x14ac:dyDescent="0.25">
      <c r="A28" s="29" t="s">
        <v>19</v>
      </c>
      <c r="B28" s="26">
        <v>4</v>
      </c>
      <c r="C28" s="27">
        <v>25</v>
      </c>
    </row>
    <row r="29" spans="1:3" ht="15.75" x14ac:dyDescent="0.25">
      <c r="A29" s="29" t="s">
        <v>192</v>
      </c>
      <c r="B29" s="26">
        <v>5</v>
      </c>
      <c r="C29" s="27">
        <v>26</v>
      </c>
    </row>
    <row r="30" spans="1:3" ht="15.75" x14ac:dyDescent="0.25">
      <c r="A30" s="29" t="s">
        <v>163</v>
      </c>
      <c r="B30" s="26">
        <v>2</v>
      </c>
      <c r="C30" s="27">
        <v>6</v>
      </c>
    </row>
    <row r="31" spans="1:3" ht="15.75" x14ac:dyDescent="0.25">
      <c r="A31" s="29" t="s">
        <v>196</v>
      </c>
      <c r="B31" s="26">
        <v>6</v>
      </c>
      <c r="C31" s="27">
        <v>3</v>
      </c>
    </row>
    <row r="32" spans="1:3" ht="15.75" x14ac:dyDescent="0.25">
      <c r="A32" s="29" t="s">
        <v>130</v>
      </c>
      <c r="B32" s="26">
        <v>5</v>
      </c>
      <c r="C32" s="27">
        <v>27</v>
      </c>
    </row>
    <row r="33" spans="1:3" ht="15.75" x14ac:dyDescent="0.25">
      <c r="A33" s="29" t="s">
        <v>182</v>
      </c>
      <c r="B33" s="26">
        <v>4</v>
      </c>
      <c r="C33" s="27">
        <v>28</v>
      </c>
    </row>
    <row r="34" spans="1:3" ht="15.75" x14ac:dyDescent="0.25">
      <c r="A34" s="29" t="s">
        <v>171</v>
      </c>
      <c r="B34" s="26">
        <v>2</v>
      </c>
      <c r="C34" s="27">
        <v>62</v>
      </c>
    </row>
    <row r="35" spans="1:3" ht="15.75" x14ac:dyDescent="0.25">
      <c r="A35" s="29" t="s">
        <v>211</v>
      </c>
      <c r="B35" s="26">
        <v>7</v>
      </c>
      <c r="C35" s="27">
        <v>63</v>
      </c>
    </row>
    <row r="36" spans="1:3" ht="15.75" x14ac:dyDescent="0.25">
      <c r="A36" s="29" t="s">
        <v>79</v>
      </c>
      <c r="B36" s="26">
        <v>3</v>
      </c>
      <c r="C36" s="27">
        <v>29</v>
      </c>
    </row>
    <row r="37" spans="1:3" ht="15.75" x14ac:dyDescent="0.25">
      <c r="A37" s="29" t="s">
        <v>177</v>
      </c>
      <c r="B37" s="26">
        <v>3</v>
      </c>
      <c r="C37" s="27">
        <v>30</v>
      </c>
    </row>
    <row r="38" spans="1:3" ht="15.75" x14ac:dyDescent="0.25">
      <c r="A38" s="29" t="s">
        <v>167</v>
      </c>
      <c r="B38" s="26">
        <v>2</v>
      </c>
      <c r="C38" s="27">
        <v>31</v>
      </c>
    </row>
    <row r="39" spans="1:3" ht="15.75" x14ac:dyDescent="0.25">
      <c r="A39" s="28" t="s">
        <v>169</v>
      </c>
      <c r="B39" s="26">
        <v>2</v>
      </c>
      <c r="C39" s="27">
        <v>71</v>
      </c>
    </row>
    <row r="40" spans="1:3" ht="15.75" x14ac:dyDescent="0.25">
      <c r="A40" s="28" t="s">
        <v>183</v>
      </c>
      <c r="B40" s="26">
        <v>4</v>
      </c>
      <c r="C40" s="27">
        <v>32</v>
      </c>
    </row>
    <row r="41" spans="1:3" ht="15.75" x14ac:dyDescent="0.25">
      <c r="A41" s="28" t="s">
        <v>168</v>
      </c>
      <c r="B41" s="26">
        <v>2</v>
      </c>
      <c r="C41" s="27">
        <v>33</v>
      </c>
    </row>
    <row r="42" spans="1:3" ht="15.75" x14ac:dyDescent="0.25">
      <c r="A42" s="29" t="s">
        <v>158</v>
      </c>
      <c r="B42" s="26">
        <v>1</v>
      </c>
      <c r="C42" s="27">
        <v>34</v>
      </c>
    </row>
    <row r="43" spans="1:3" ht="15.75" x14ac:dyDescent="0.25">
      <c r="A43" s="29" t="s">
        <v>170</v>
      </c>
      <c r="B43" s="26">
        <v>2</v>
      </c>
      <c r="C43" s="27">
        <v>35</v>
      </c>
    </row>
    <row r="44" spans="1:3" ht="15.75" x14ac:dyDescent="0.25">
      <c r="A44" s="29" t="s">
        <v>208</v>
      </c>
      <c r="B44" s="26">
        <v>7</v>
      </c>
      <c r="C44" s="27">
        <v>36</v>
      </c>
    </row>
    <row r="45" spans="1:3" ht="15.75" x14ac:dyDescent="0.25">
      <c r="A45" s="29" t="s">
        <v>128</v>
      </c>
      <c r="B45" s="26">
        <v>1</v>
      </c>
      <c r="C45" s="27">
        <v>37</v>
      </c>
    </row>
    <row r="46" spans="1:3" ht="15.75" x14ac:dyDescent="0.25">
      <c r="A46" s="29" t="s">
        <v>161</v>
      </c>
      <c r="B46" s="26">
        <v>1</v>
      </c>
      <c r="C46" s="27">
        <v>64</v>
      </c>
    </row>
    <row r="47" spans="1:3" ht="15.75" x14ac:dyDescent="0.25">
      <c r="A47" s="29" t="s">
        <v>159</v>
      </c>
      <c r="B47" s="26">
        <v>1</v>
      </c>
      <c r="C47" s="27">
        <v>38</v>
      </c>
    </row>
    <row r="48" spans="1:3" ht="15.75" x14ac:dyDescent="0.25">
      <c r="A48" s="28" t="s">
        <v>66</v>
      </c>
      <c r="B48" s="26">
        <v>6</v>
      </c>
      <c r="C48" s="27">
        <v>39</v>
      </c>
    </row>
    <row r="49" spans="1:3" ht="15.75" x14ac:dyDescent="0.25">
      <c r="A49" s="29" t="s">
        <v>202</v>
      </c>
      <c r="B49" s="26">
        <v>6</v>
      </c>
      <c r="C49" s="27">
        <v>65</v>
      </c>
    </row>
    <row r="50" spans="1:3" ht="15.75" x14ac:dyDescent="0.25">
      <c r="A50" s="28" t="s">
        <v>197</v>
      </c>
      <c r="B50" s="26">
        <v>6</v>
      </c>
      <c r="C50" s="27">
        <v>40</v>
      </c>
    </row>
    <row r="51" spans="1:3" ht="15.75" x14ac:dyDescent="0.25">
      <c r="A51" s="29" t="s">
        <v>184</v>
      </c>
      <c r="B51" s="26">
        <v>4</v>
      </c>
      <c r="C51" s="27">
        <v>41</v>
      </c>
    </row>
    <row r="52" spans="1:3" ht="15.75" x14ac:dyDescent="0.25">
      <c r="A52" s="29" t="s">
        <v>7</v>
      </c>
      <c r="B52" s="26">
        <v>6</v>
      </c>
      <c r="C52" s="27">
        <v>42</v>
      </c>
    </row>
    <row r="53" spans="1:3" ht="15.75" x14ac:dyDescent="0.25">
      <c r="A53" s="28" t="s">
        <v>178</v>
      </c>
      <c r="B53" s="26">
        <v>3</v>
      </c>
      <c r="C53" s="27">
        <v>43</v>
      </c>
    </row>
    <row r="54" spans="1:3" ht="15.75" x14ac:dyDescent="0.25">
      <c r="A54" s="29" t="s">
        <v>75</v>
      </c>
      <c r="B54" s="26">
        <v>1</v>
      </c>
      <c r="C54" s="27">
        <v>44</v>
      </c>
    </row>
    <row r="55" spans="1:3" ht="15.75" x14ac:dyDescent="0.25">
      <c r="A55" s="29" t="s">
        <v>29</v>
      </c>
      <c r="B55" s="26">
        <v>3</v>
      </c>
      <c r="C55" s="27">
        <v>45</v>
      </c>
    </row>
    <row r="56" spans="1:3" ht="15.75" x14ac:dyDescent="0.25">
      <c r="A56" s="29" t="s">
        <v>172</v>
      </c>
      <c r="B56" s="26">
        <v>2</v>
      </c>
      <c r="C56" s="27">
        <v>66</v>
      </c>
    </row>
    <row r="57" spans="1:3" ht="15.75" x14ac:dyDescent="0.25">
      <c r="A57" s="29" t="s">
        <v>185</v>
      </c>
      <c r="B57" s="26">
        <v>4</v>
      </c>
      <c r="C57" s="27">
        <v>46</v>
      </c>
    </row>
    <row r="58" spans="1:3" ht="15.75" x14ac:dyDescent="0.25">
      <c r="A58" s="29" t="s">
        <v>212</v>
      </c>
      <c r="B58" s="26">
        <v>7</v>
      </c>
      <c r="C58" s="27">
        <v>67</v>
      </c>
    </row>
    <row r="59" spans="1:3" ht="15.75" x14ac:dyDescent="0.25">
      <c r="A59" s="28" t="s">
        <v>198</v>
      </c>
      <c r="B59" s="26">
        <v>6</v>
      </c>
      <c r="C59" s="27">
        <v>47</v>
      </c>
    </row>
    <row r="60" spans="1:3" ht="15.75" x14ac:dyDescent="0.25">
      <c r="A60" s="29" t="s">
        <v>203</v>
      </c>
      <c r="B60" s="26">
        <v>6</v>
      </c>
      <c r="C60" s="27">
        <v>68</v>
      </c>
    </row>
    <row r="61" spans="1:3" ht="15.75" x14ac:dyDescent="0.25">
      <c r="A61" s="29" t="s">
        <v>193</v>
      </c>
      <c r="B61" s="26">
        <v>5</v>
      </c>
      <c r="C61" s="27">
        <v>48</v>
      </c>
    </row>
    <row r="62" spans="1:3" ht="15.75" x14ac:dyDescent="0.25">
      <c r="A62" s="29" t="s">
        <v>209</v>
      </c>
      <c r="B62" s="26">
        <v>7</v>
      </c>
      <c r="C62" s="27">
        <v>49</v>
      </c>
    </row>
    <row r="63" spans="1:3" ht="15.75" x14ac:dyDescent="0.25">
      <c r="A63" s="29" t="s">
        <v>195</v>
      </c>
      <c r="B63" s="26">
        <v>5</v>
      </c>
      <c r="C63" s="27">
        <v>69</v>
      </c>
    </row>
    <row r="64" spans="1:3" ht="15.75" x14ac:dyDescent="0.25">
      <c r="A64" s="29" t="s">
        <v>199</v>
      </c>
      <c r="B64" s="26">
        <v>6</v>
      </c>
      <c r="C64" s="27">
        <v>50</v>
      </c>
    </row>
    <row r="65" spans="1:3" ht="15.75" x14ac:dyDescent="0.25">
      <c r="A65" s="29" t="s">
        <v>187</v>
      </c>
      <c r="B65" s="26">
        <v>4</v>
      </c>
      <c r="C65" s="27">
        <v>57</v>
      </c>
    </row>
    <row r="66" spans="1:3" ht="15.75" x14ac:dyDescent="0.25">
      <c r="A66" s="29" t="s">
        <v>194</v>
      </c>
      <c r="B66" s="26">
        <v>5</v>
      </c>
      <c r="C66" s="27">
        <v>51</v>
      </c>
    </row>
    <row r="67" spans="1:3" ht="15.75" x14ac:dyDescent="0.25">
      <c r="A67" s="29" t="s">
        <v>160</v>
      </c>
      <c r="B67" s="26">
        <v>1</v>
      </c>
      <c r="C67" s="27">
        <v>52</v>
      </c>
    </row>
    <row r="68" spans="1:3" ht="15.75" x14ac:dyDescent="0.25">
      <c r="A68" s="29" t="s">
        <v>200</v>
      </c>
      <c r="B68" s="26">
        <v>6</v>
      </c>
      <c r="C68" s="27">
        <v>53</v>
      </c>
    </row>
    <row r="69" spans="1:3" ht="15.75" x14ac:dyDescent="0.25">
      <c r="A69" s="29" t="s">
        <v>179</v>
      </c>
      <c r="B69" s="26">
        <v>3</v>
      </c>
      <c r="C69" s="27">
        <v>54</v>
      </c>
    </row>
    <row r="70" spans="1:3" ht="15.75" x14ac:dyDescent="0.25">
      <c r="A70" s="29" t="s">
        <v>173</v>
      </c>
      <c r="B70" s="26">
        <v>2</v>
      </c>
      <c r="C70" s="27">
        <v>70</v>
      </c>
    </row>
    <row r="71" spans="1:3" ht="15.75" x14ac:dyDescent="0.25">
      <c r="A71" s="29" t="s">
        <v>186</v>
      </c>
      <c r="B71" s="26">
        <v>4</v>
      </c>
      <c r="C71" s="27">
        <v>55</v>
      </c>
    </row>
    <row r="72" spans="1:3" ht="15.75" x14ac:dyDescent="0.25">
      <c r="A72" s="29" t="s">
        <v>201</v>
      </c>
      <c r="B72" s="26">
        <v>6</v>
      </c>
      <c r="C72" s="27">
        <v>56</v>
      </c>
    </row>
    <row r="73" spans="1:3" ht="15.75" x14ac:dyDescent="0.25">
      <c r="A73" s="29" t="s">
        <v>15</v>
      </c>
      <c r="B73" s="26">
        <v>1</v>
      </c>
      <c r="C73" s="27">
        <v>58</v>
      </c>
    </row>
    <row r="74" spans="1:3" ht="15.75" x14ac:dyDescent="0.25">
      <c r="A74" s="28" t="s">
        <v>13</v>
      </c>
      <c r="B74" s="26">
        <v>1</v>
      </c>
      <c r="C74" s="27">
        <v>59</v>
      </c>
    </row>
    <row r="75" spans="1:3" ht="15.75" x14ac:dyDescent="0.25">
      <c r="A75" s="28" t="s">
        <v>188</v>
      </c>
      <c r="B75" s="26">
        <v>4</v>
      </c>
      <c r="C75" s="27">
        <v>60</v>
      </c>
    </row>
  </sheetData>
  <sheetProtection sheet="1" objects="1" scenarios="1"/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6"/>
  <sheetViews>
    <sheetView workbookViewId="0">
      <selection activeCell="C11" sqref="C11"/>
    </sheetView>
  </sheetViews>
  <sheetFormatPr defaultRowHeight="15" x14ac:dyDescent="0.25"/>
  <cols>
    <col min="1" max="1" width="22.5703125" style="3" customWidth="1"/>
    <col min="2" max="2" width="8.28515625" style="3" customWidth="1"/>
    <col min="3" max="3" width="59.28515625" customWidth="1"/>
  </cols>
  <sheetData>
    <row r="2" spans="1:3" s="112" customFormat="1" ht="30.75" thickBot="1" x14ac:dyDescent="0.3">
      <c r="A2" s="111" t="s">
        <v>836</v>
      </c>
      <c r="C2" s="112" t="s">
        <v>2</v>
      </c>
    </row>
    <row r="3" spans="1:3" ht="16.5" thickBot="1" x14ac:dyDescent="0.3">
      <c r="A3" s="9">
        <v>1</v>
      </c>
      <c r="B3" s="10">
        <v>1</v>
      </c>
      <c r="C3" s="11" t="s">
        <v>156</v>
      </c>
    </row>
    <row r="4" spans="1:3" ht="16.5" thickBot="1" x14ac:dyDescent="0.3">
      <c r="A4" s="9">
        <v>1</v>
      </c>
      <c r="B4" s="12">
        <v>13</v>
      </c>
      <c r="C4" s="13" t="s">
        <v>157</v>
      </c>
    </row>
    <row r="5" spans="1:3" ht="16.5" thickBot="1" x14ac:dyDescent="0.3">
      <c r="A5" s="9">
        <v>1</v>
      </c>
      <c r="B5" s="12">
        <v>34</v>
      </c>
      <c r="C5" s="13" t="s">
        <v>158</v>
      </c>
    </row>
    <row r="6" spans="1:3" ht="16.5" thickBot="1" x14ac:dyDescent="0.3">
      <c r="A6" s="9">
        <v>1</v>
      </c>
      <c r="B6" s="12">
        <v>37</v>
      </c>
      <c r="C6" s="13" t="s">
        <v>128</v>
      </c>
    </row>
    <row r="7" spans="1:3" ht="16.5" thickBot="1" x14ac:dyDescent="0.3">
      <c r="A7" s="9">
        <v>1</v>
      </c>
      <c r="B7" s="12">
        <v>38</v>
      </c>
      <c r="C7" s="13" t="s">
        <v>159</v>
      </c>
    </row>
    <row r="8" spans="1:3" ht="16.5" thickBot="1" x14ac:dyDescent="0.3">
      <c r="A8" s="9">
        <v>1</v>
      </c>
      <c r="B8" s="12">
        <v>44</v>
      </c>
      <c r="C8" s="13" t="s">
        <v>75</v>
      </c>
    </row>
    <row r="9" spans="1:3" ht="16.5" thickBot="1" x14ac:dyDescent="0.3">
      <c r="A9" s="9">
        <v>1</v>
      </c>
      <c r="B9" s="12">
        <v>52</v>
      </c>
      <c r="C9" s="13" t="s">
        <v>160</v>
      </c>
    </row>
    <row r="10" spans="1:3" ht="16.5" thickBot="1" x14ac:dyDescent="0.3">
      <c r="A10" s="9">
        <v>1</v>
      </c>
      <c r="B10" s="12">
        <v>58</v>
      </c>
      <c r="C10" s="13" t="s">
        <v>15</v>
      </c>
    </row>
    <row r="11" spans="1:3" ht="16.5" thickBot="1" x14ac:dyDescent="0.3">
      <c r="A11" s="9">
        <v>1</v>
      </c>
      <c r="B11" s="12">
        <v>59</v>
      </c>
      <c r="C11" s="14" t="s">
        <v>13</v>
      </c>
    </row>
    <row r="12" spans="1:3" ht="16.5" thickBot="1" x14ac:dyDescent="0.3">
      <c r="A12" s="9">
        <v>1</v>
      </c>
      <c r="B12" s="12">
        <v>64</v>
      </c>
      <c r="C12" s="14" t="s">
        <v>161</v>
      </c>
    </row>
    <row r="13" spans="1:3" ht="16.5" thickBot="1" x14ac:dyDescent="0.3">
      <c r="A13" s="4">
        <v>2</v>
      </c>
      <c r="B13" s="5">
        <v>4</v>
      </c>
      <c r="C13" s="15" t="s">
        <v>162</v>
      </c>
    </row>
    <row r="14" spans="1:3" ht="16.5" thickBot="1" x14ac:dyDescent="0.3">
      <c r="A14" s="4">
        <v>2</v>
      </c>
      <c r="B14" s="6">
        <v>6</v>
      </c>
      <c r="C14" s="7" t="s">
        <v>163</v>
      </c>
    </row>
    <row r="15" spans="1:3" ht="16.5" thickBot="1" x14ac:dyDescent="0.3">
      <c r="A15" s="4">
        <v>2</v>
      </c>
      <c r="B15" s="6">
        <v>16</v>
      </c>
      <c r="C15" s="7" t="s">
        <v>164</v>
      </c>
    </row>
    <row r="16" spans="1:3" ht="16.5" thickBot="1" x14ac:dyDescent="0.3">
      <c r="A16" s="4">
        <v>2</v>
      </c>
      <c r="B16" s="6">
        <v>18</v>
      </c>
      <c r="C16" s="8" t="s">
        <v>165</v>
      </c>
    </row>
    <row r="17" spans="1:3" ht="16.5" thickBot="1" x14ac:dyDescent="0.3">
      <c r="A17" s="4">
        <v>2</v>
      </c>
      <c r="B17" s="6">
        <v>72</v>
      </c>
      <c r="C17" s="8" t="s">
        <v>166</v>
      </c>
    </row>
    <row r="18" spans="1:3" ht="16.5" thickBot="1" x14ac:dyDescent="0.3">
      <c r="A18" s="4">
        <v>2</v>
      </c>
      <c r="B18" s="6">
        <v>31</v>
      </c>
      <c r="C18" s="7" t="s">
        <v>167</v>
      </c>
    </row>
    <row r="19" spans="1:3" ht="16.5" thickBot="1" x14ac:dyDescent="0.3">
      <c r="A19" s="4">
        <v>2</v>
      </c>
      <c r="B19" s="6">
        <v>33</v>
      </c>
      <c r="C19" s="8" t="s">
        <v>168</v>
      </c>
    </row>
    <row r="20" spans="1:3" ht="16.5" thickBot="1" x14ac:dyDescent="0.3">
      <c r="A20" s="4">
        <v>2</v>
      </c>
      <c r="B20" s="6">
        <v>71</v>
      </c>
      <c r="C20" s="8" t="s">
        <v>169</v>
      </c>
    </row>
    <row r="21" spans="1:3" ht="16.5" thickBot="1" x14ac:dyDescent="0.3">
      <c r="A21" s="4">
        <v>2</v>
      </c>
      <c r="B21" s="6">
        <v>35</v>
      </c>
      <c r="C21" s="7" t="s">
        <v>170</v>
      </c>
    </row>
    <row r="22" spans="1:3" ht="16.5" thickBot="1" x14ac:dyDescent="0.3">
      <c r="A22" s="4">
        <v>2</v>
      </c>
      <c r="B22" s="6">
        <v>73</v>
      </c>
      <c r="C22" s="8" t="s">
        <v>129</v>
      </c>
    </row>
    <row r="23" spans="1:3" ht="16.5" thickBot="1" x14ac:dyDescent="0.3">
      <c r="A23" s="4">
        <v>2</v>
      </c>
      <c r="B23" s="6">
        <v>62</v>
      </c>
      <c r="C23" s="7" t="s">
        <v>171</v>
      </c>
    </row>
    <row r="24" spans="1:3" ht="16.5" thickBot="1" x14ac:dyDescent="0.3">
      <c r="A24" s="4">
        <v>2</v>
      </c>
      <c r="B24" s="6">
        <v>66</v>
      </c>
      <c r="C24" s="7" t="s">
        <v>172</v>
      </c>
    </row>
    <row r="25" spans="1:3" ht="16.5" thickBot="1" x14ac:dyDescent="0.3">
      <c r="A25" s="4">
        <v>2</v>
      </c>
      <c r="B25" s="6">
        <v>70</v>
      </c>
      <c r="C25" s="7" t="s">
        <v>173</v>
      </c>
    </row>
    <row r="26" spans="1:3" ht="16.5" thickBot="1" x14ac:dyDescent="0.3">
      <c r="A26" s="16">
        <v>3</v>
      </c>
      <c r="B26" s="17">
        <v>2</v>
      </c>
      <c r="C26" s="18" t="s">
        <v>126</v>
      </c>
    </row>
    <row r="27" spans="1:3" ht="16.5" thickBot="1" x14ac:dyDescent="0.3">
      <c r="A27" s="16">
        <v>3</v>
      </c>
      <c r="B27" s="19">
        <v>5</v>
      </c>
      <c r="C27" s="20" t="s">
        <v>174</v>
      </c>
    </row>
    <row r="28" spans="1:3" ht="16.5" thickBot="1" x14ac:dyDescent="0.3">
      <c r="A28" s="113">
        <v>3</v>
      </c>
      <c r="B28" s="114">
        <v>7</v>
      </c>
      <c r="C28" s="115" t="s">
        <v>175</v>
      </c>
    </row>
    <row r="29" spans="1:3" ht="16.5" thickBot="1" x14ac:dyDescent="0.3">
      <c r="A29" s="16">
        <v>3</v>
      </c>
      <c r="B29" s="21">
        <v>14</v>
      </c>
      <c r="C29" s="20" t="s">
        <v>176</v>
      </c>
    </row>
    <row r="30" spans="1:3" ht="16.5" thickBot="1" x14ac:dyDescent="0.3">
      <c r="A30" s="16">
        <v>3</v>
      </c>
      <c r="B30" s="19">
        <v>24</v>
      </c>
      <c r="C30" s="20" t="s">
        <v>77</v>
      </c>
    </row>
    <row r="31" spans="1:3" ht="16.5" thickBot="1" x14ac:dyDescent="0.3">
      <c r="A31" s="16">
        <v>3</v>
      </c>
      <c r="B31" s="19">
        <v>29</v>
      </c>
      <c r="C31" s="20" t="s">
        <v>79</v>
      </c>
    </row>
    <row r="32" spans="1:3" ht="16.5" thickBot="1" x14ac:dyDescent="0.3">
      <c r="A32" s="16">
        <v>3</v>
      </c>
      <c r="B32" s="19">
        <v>30</v>
      </c>
      <c r="C32" s="20" t="s">
        <v>177</v>
      </c>
    </row>
    <row r="33" spans="1:3" ht="16.5" thickBot="1" x14ac:dyDescent="0.3">
      <c r="A33" s="16">
        <v>3</v>
      </c>
      <c r="B33" s="19">
        <v>43</v>
      </c>
      <c r="C33" s="22" t="s">
        <v>178</v>
      </c>
    </row>
    <row r="34" spans="1:3" ht="16.5" thickBot="1" x14ac:dyDescent="0.3">
      <c r="A34" s="16">
        <v>3</v>
      </c>
      <c r="B34" s="19">
        <v>45</v>
      </c>
      <c r="C34" s="20" t="s">
        <v>29</v>
      </c>
    </row>
    <row r="35" spans="1:3" ht="16.5" thickBot="1" x14ac:dyDescent="0.3">
      <c r="A35" s="16">
        <v>3</v>
      </c>
      <c r="B35" s="19">
        <v>54</v>
      </c>
      <c r="C35" s="20" t="s">
        <v>179</v>
      </c>
    </row>
    <row r="36" spans="1:3" ht="16.5" thickBot="1" x14ac:dyDescent="0.3">
      <c r="A36" s="4">
        <v>4</v>
      </c>
      <c r="B36" s="5">
        <v>17</v>
      </c>
      <c r="C36" s="15" t="s">
        <v>180</v>
      </c>
    </row>
    <row r="37" spans="1:3" ht="16.5" thickBot="1" x14ac:dyDescent="0.3">
      <c r="A37" s="4">
        <v>4</v>
      </c>
      <c r="B37" s="6">
        <v>19</v>
      </c>
      <c r="C37" s="7" t="s">
        <v>27</v>
      </c>
    </row>
    <row r="38" spans="1:3" ht="16.5" thickBot="1" x14ac:dyDescent="0.3">
      <c r="A38" s="4">
        <v>4</v>
      </c>
      <c r="B38" s="6">
        <v>74</v>
      </c>
      <c r="C38" s="8" t="s">
        <v>181</v>
      </c>
    </row>
    <row r="39" spans="1:3" ht="16.5" thickBot="1" x14ac:dyDescent="0.3">
      <c r="A39" s="4">
        <v>4</v>
      </c>
      <c r="B39" s="6">
        <v>25</v>
      </c>
      <c r="C39" s="7" t="s">
        <v>19</v>
      </c>
    </row>
    <row r="40" spans="1:3" ht="16.5" thickBot="1" x14ac:dyDescent="0.3">
      <c r="A40" s="4">
        <v>4</v>
      </c>
      <c r="B40" s="6">
        <v>28</v>
      </c>
      <c r="C40" s="7" t="s">
        <v>182</v>
      </c>
    </row>
    <row r="41" spans="1:3" ht="16.5" thickBot="1" x14ac:dyDescent="0.3">
      <c r="A41" s="4">
        <v>4</v>
      </c>
      <c r="B41" s="6">
        <v>32</v>
      </c>
      <c r="C41" s="8" t="s">
        <v>183</v>
      </c>
    </row>
    <row r="42" spans="1:3" ht="16.5" thickBot="1" x14ac:dyDescent="0.3">
      <c r="A42" s="4">
        <v>4</v>
      </c>
      <c r="B42" s="6">
        <v>41</v>
      </c>
      <c r="C42" s="7" t="s">
        <v>184</v>
      </c>
    </row>
    <row r="43" spans="1:3" ht="16.5" thickBot="1" x14ac:dyDescent="0.3">
      <c r="A43" s="4">
        <v>4</v>
      </c>
      <c r="B43" s="6">
        <v>46</v>
      </c>
      <c r="C43" s="7" t="s">
        <v>185</v>
      </c>
    </row>
    <row r="44" spans="1:3" ht="16.5" thickBot="1" x14ac:dyDescent="0.3">
      <c r="A44" s="4">
        <v>4</v>
      </c>
      <c r="B44" s="6">
        <v>55</v>
      </c>
      <c r="C44" s="7" t="s">
        <v>186</v>
      </c>
    </row>
    <row r="45" spans="1:3" ht="16.5" thickBot="1" x14ac:dyDescent="0.3">
      <c r="A45" s="4">
        <v>4</v>
      </c>
      <c r="B45" s="6">
        <v>57</v>
      </c>
      <c r="C45" s="7" t="s">
        <v>187</v>
      </c>
    </row>
    <row r="46" spans="1:3" ht="16.5" thickBot="1" x14ac:dyDescent="0.3">
      <c r="A46" s="4">
        <v>4</v>
      </c>
      <c r="B46" s="6">
        <v>60</v>
      </c>
      <c r="C46" s="8" t="s">
        <v>188</v>
      </c>
    </row>
    <row r="47" spans="1:3" ht="16.5" thickBot="1" x14ac:dyDescent="0.3">
      <c r="A47" s="9">
        <v>5</v>
      </c>
      <c r="B47" s="10">
        <v>8</v>
      </c>
      <c r="C47" s="23" t="s">
        <v>189</v>
      </c>
    </row>
    <row r="48" spans="1:3" ht="16.5" thickBot="1" x14ac:dyDescent="0.3">
      <c r="A48" s="9">
        <v>5</v>
      </c>
      <c r="B48" s="12">
        <v>9</v>
      </c>
      <c r="C48" s="13" t="s">
        <v>190</v>
      </c>
    </row>
    <row r="49" spans="1:3" ht="16.5" thickBot="1" x14ac:dyDescent="0.3">
      <c r="A49" s="9">
        <v>5</v>
      </c>
      <c r="B49" s="12">
        <v>11</v>
      </c>
      <c r="C49" s="13" t="s">
        <v>21</v>
      </c>
    </row>
    <row r="50" spans="1:3" ht="16.5" thickBot="1" x14ac:dyDescent="0.3">
      <c r="A50" s="9">
        <v>5</v>
      </c>
      <c r="B50" s="24">
        <v>21</v>
      </c>
      <c r="C50" s="25" t="s">
        <v>191</v>
      </c>
    </row>
    <row r="51" spans="1:3" ht="16.5" thickBot="1" x14ac:dyDescent="0.3">
      <c r="A51" s="9">
        <v>5</v>
      </c>
      <c r="B51" s="24">
        <v>26</v>
      </c>
      <c r="C51" s="13" t="s">
        <v>192</v>
      </c>
    </row>
    <row r="52" spans="1:3" ht="16.5" thickBot="1" x14ac:dyDescent="0.3">
      <c r="A52" s="9">
        <v>5</v>
      </c>
      <c r="B52" s="12">
        <v>27</v>
      </c>
      <c r="C52" s="13" t="s">
        <v>130</v>
      </c>
    </row>
    <row r="53" spans="1:3" ht="16.5" thickBot="1" x14ac:dyDescent="0.3">
      <c r="A53" s="9">
        <v>5</v>
      </c>
      <c r="B53" s="12">
        <v>48</v>
      </c>
      <c r="C53" s="13" t="s">
        <v>193</v>
      </c>
    </row>
    <row r="54" spans="1:3" ht="16.5" thickBot="1" x14ac:dyDescent="0.3">
      <c r="A54" s="9">
        <v>5</v>
      </c>
      <c r="B54" s="12">
        <v>51</v>
      </c>
      <c r="C54" s="13" t="s">
        <v>194</v>
      </c>
    </row>
    <row r="55" spans="1:3" ht="16.5" thickBot="1" x14ac:dyDescent="0.3">
      <c r="A55" s="9">
        <v>5</v>
      </c>
      <c r="B55" s="12">
        <v>69</v>
      </c>
      <c r="C55" s="13" t="s">
        <v>195</v>
      </c>
    </row>
    <row r="56" spans="1:3" ht="16.5" thickBot="1" x14ac:dyDescent="0.3">
      <c r="A56" s="4">
        <v>6</v>
      </c>
      <c r="B56" s="5">
        <v>3</v>
      </c>
      <c r="C56" s="15" t="s">
        <v>196</v>
      </c>
    </row>
    <row r="57" spans="1:3" ht="16.5" thickBot="1" x14ac:dyDescent="0.3">
      <c r="A57" s="4">
        <v>6</v>
      </c>
      <c r="B57" s="6">
        <v>10</v>
      </c>
      <c r="C57" s="7" t="s">
        <v>31</v>
      </c>
    </row>
    <row r="58" spans="1:3" ht="16.5" thickBot="1" x14ac:dyDescent="0.3">
      <c r="A58" s="4">
        <v>6</v>
      </c>
      <c r="B58" s="6">
        <v>22</v>
      </c>
      <c r="C58" s="7" t="s">
        <v>76</v>
      </c>
    </row>
    <row r="59" spans="1:3" ht="16.5" thickBot="1" x14ac:dyDescent="0.3">
      <c r="A59" s="4">
        <v>6</v>
      </c>
      <c r="B59" s="6">
        <v>39</v>
      </c>
      <c r="C59" s="8" t="s">
        <v>66</v>
      </c>
    </row>
    <row r="60" spans="1:3" ht="16.5" thickBot="1" x14ac:dyDescent="0.3">
      <c r="A60" s="4">
        <v>6</v>
      </c>
      <c r="B60" s="6">
        <v>40</v>
      </c>
      <c r="C60" s="8" t="s">
        <v>197</v>
      </c>
    </row>
    <row r="61" spans="1:3" ht="16.5" thickBot="1" x14ac:dyDescent="0.3">
      <c r="A61" s="4">
        <v>6</v>
      </c>
      <c r="B61" s="6">
        <v>42</v>
      </c>
      <c r="C61" s="7" t="s">
        <v>7</v>
      </c>
    </row>
    <row r="62" spans="1:3" ht="16.5" thickBot="1" x14ac:dyDescent="0.3">
      <c r="A62" s="4">
        <v>6</v>
      </c>
      <c r="B62" s="6">
        <v>47</v>
      </c>
      <c r="C62" s="8" t="s">
        <v>198</v>
      </c>
    </row>
    <row r="63" spans="1:3" ht="16.5" thickBot="1" x14ac:dyDescent="0.3">
      <c r="A63" s="4">
        <v>6</v>
      </c>
      <c r="B63" s="6">
        <v>50</v>
      </c>
      <c r="C63" s="7" t="s">
        <v>199</v>
      </c>
    </row>
    <row r="64" spans="1:3" ht="16.5" thickBot="1" x14ac:dyDescent="0.3">
      <c r="A64" s="4">
        <v>6</v>
      </c>
      <c r="B64" s="6">
        <v>53</v>
      </c>
      <c r="C64" s="7" t="s">
        <v>200</v>
      </c>
    </row>
    <row r="65" spans="1:3" ht="16.5" thickBot="1" x14ac:dyDescent="0.3">
      <c r="A65" s="4">
        <v>6</v>
      </c>
      <c r="B65" s="6">
        <v>56</v>
      </c>
      <c r="C65" s="7" t="s">
        <v>201</v>
      </c>
    </row>
    <row r="66" spans="1:3" ht="16.5" thickBot="1" x14ac:dyDescent="0.3">
      <c r="A66" s="4">
        <v>6</v>
      </c>
      <c r="B66" s="6">
        <v>65</v>
      </c>
      <c r="C66" s="7" t="s">
        <v>202</v>
      </c>
    </row>
    <row r="67" spans="1:3" ht="16.5" thickBot="1" x14ac:dyDescent="0.3">
      <c r="A67" s="4">
        <v>6</v>
      </c>
      <c r="B67" s="6">
        <v>68</v>
      </c>
      <c r="C67" s="7" t="s">
        <v>203</v>
      </c>
    </row>
    <row r="68" spans="1:3" ht="16.5" thickBot="1" x14ac:dyDescent="0.3">
      <c r="A68" s="9">
        <v>7</v>
      </c>
      <c r="B68" s="10">
        <v>12</v>
      </c>
      <c r="C68" s="23" t="s">
        <v>204</v>
      </c>
    </row>
    <row r="69" spans="1:3" ht="16.5" thickBot="1" x14ac:dyDescent="0.3">
      <c r="A69" s="9">
        <v>7</v>
      </c>
      <c r="B69" s="12">
        <v>15</v>
      </c>
      <c r="C69" s="14" t="s">
        <v>205</v>
      </c>
    </row>
    <row r="70" spans="1:3" ht="16.5" thickBot="1" x14ac:dyDescent="0.3">
      <c r="A70" s="9">
        <v>7</v>
      </c>
      <c r="B70" s="12">
        <v>20</v>
      </c>
      <c r="C70" s="13" t="s">
        <v>206</v>
      </c>
    </row>
    <row r="71" spans="1:3" ht="16.5" thickBot="1" x14ac:dyDescent="0.3">
      <c r="A71" s="9">
        <v>7</v>
      </c>
      <c r="B71" s="12">
        <v>23</v>
      </c>
      <c r="C71" s="13" t="s">
        <v>207</v>
      </c>
    </row>
    <row r="72" spans="1:3" ht="16.5" thickBot="1" x14ac:dyDescent="0.3">
      <c r="A72" s="9">
        <v>7</v>
      </c>
      <c r="B72" s="12">
        <v>36</v>
      </c>
      <c r="C72" s="13" t="s">
        <v>208</v>
      </c>
    </row>
    <row r="73" spans="1:3" ht="16.5" thickBot="1" x14ac:dyDescent="0.3">
      <c r="A73" s="9">
        <v>7</v>
      </c>
      <c r="B73" s="12">
        <v>49</v>
      </c>
      <c r="C73" s="13" t="s">
        <v>209</v>
      </c>
    </row>
    <row r="74" spans="1:3" ht="16.5" thickBot="1" x14ac:dyDescent="0.3">
      <c r="A74" s="9">
        <v>7</v>
      </c>
      <c r="B74" s="12">
        <v>61</v>
      </c>
      <c r="C74" s="14" t="s">
        <v>210</v>
      </c>
    </row>
    <row r="75" spans="1:3" ht="16.5" thickBot="1" x14ac:dyDescent="0.3">
      <c r="A75" s="9">
        <v>7</v>
      </c>
      <c r="B75" s="12">
        <v>63</v>
      </c>
      <c r="C75" s="13" t="s">
        <v>211</v>
      </c>
    </row>
    <row r="76" spans="1:3" ht="16.5" thickBot="1" x14ac:dyDescent="0.3">
      <c r="A76" s="9">
        <v>7</v>
      </c>
      <c r="B76" s="12">
        <v>67</v>
      </c>
      <c r="C76" s="13" t="s">
        <v>212</v>
      </c>
    </row>
  </sheetData>
  <sheetProtection sheet="1" objects="1" scenarios="1" formatCells="0" formatColumns="0" formatRows="0" sort="0" autoFilter="0"/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МОУ</vt:lpstr>
      <vt:lpstr>ОУ</vt:lpstr>
      <vt:lpstr>НПО</vt:lpstr>
      <vt:lpstr>СПО</vt:lpstr>
      <vt:lpstr>ФИО</vt:lpstr>
      <vt:lpstr>Список МО</vt:lpstr>
      <vt:lpstr>зоны</vt:lpstr>
      <vt:lpstr>Лист2</vt:lpstr>
      <vt:lpstr>МОУ!Заголовки_для_печати</vt:lpstr>
      <vt:lpstr>НПО!Заголовки_для_печати</vt:lpstr>
      <vt:lpstr>ОУ!Заголовки_для_печати</vt:lpstr>
      <vt:lpstr>СПО!Заголовки_для_печати</vt:lpstr>
      <vt:lpstr>МОУ!Область_печати</vt:lpstr>
      <vt:lpstr>НПО!Область_печати</vt:lpstr>
      <vt:lpstr>ОУ!Область_печати</vt:lpstr>
      <vt:lpstr>СПО!Область_печати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Андрей Павлов</cp:lastModifiedBy>
  <cp:lastPrinted>2011-12-01T12:13:54Z</cp:lastPrinted>
  <dcterms:created xsi:type="dcterms:W3CDTF">2011-09-15T12:22:59Z</dcterms:created>
  <dcterms:modified xsi:type="dcterms:W3CDTF">2012-10-04T14:40:16Z</dcterms:modified>
</cp:coreProperties>
</file>